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bonnie\Downloads\"/>
    </mc:Choice>
  </mc:AlternateContent>
  <xr:revisionPtr revIDLastSave="0" documentId="13_ncr:1_{6E4CE76D-C5F0-4095-83BC-E557AA4B65E1}" xr6:coauthVersionLast="47" xr6:coauthVersionMax="47" xr10:uidLastSave="{00000000-0000-0000-0000-000000000000}"/>
  <bookViews>
    <workbookView xWindow="-120" yWindow="-120" windowWidth="24240" windowHeight="13140" xr2:uid="{00000000-000D-0000-FFFF-FFFF00000000}"/>
  </bookViews>
  <sheets>
    <sheet name="2- Budget" sheetId="1" r:id="rId1"/>
    <sheet name="3-  Final Cost Report" sheetId="5" r:id="rId2"/>
    <sheet name="4- Final Employment Report" sheetId="6"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0" i="1" l="1"/>
  <c r="G69" i="1"/>
  <c r="G68" i="1"/>
  <c r="F39" i="5"/>
  <c r="F38" i="5"/>
  <c r="F37" i="5"/>
  <c r="F36" i="5"/>
  <c r="F34" i="5"/>
  <c r="F33" i="5"/>
  <c r="G115" i="1"/>
  <c r="G19" i="5"/>
  <c r="G40" i="5"/>
  <c r="G64" i="5"/>
  <c r="G79" i="5"/>
  <c r="G89" i="5"/>
  <c r="G91" i="5"/>
  <c r="F26" i="5"/>
  <c r="F27" i="5"/>
  <c r="F28" i="5"/>
  <c r="F29" i="5"/>
  <c r="F30" i="5"/>
  <c r="F32" i="5"/>
  <c r="F35" i="5"/>
  <c r="F25" i="5"/>
  <c r="F101" i="5"/>
  <c r="L115" i="1"/>
  <c r="L114" i="1"/>
  <c r="L113" i="1"/>
  <c r="N102" i="1"/>
  <c r="F89" i="5"/>
  <c r="L102" i="1"/>
  <c r="N91" i="1"/>
  <c r="F79" i="5"/>
  <c r="L91" i="1"/>
  <c r="N79" i="1"/>
  <c r="F48" i="5"/>
  <c r="F49" i="5"/>
  <c r="F64" i="5"/>
  <c r="L79" i="1"/>
  <c r="F40" i="5"/>
  <c r="L54" i="1"/>
  <c r="G13" i="1"/>
  <c r="G14" i="1"/>
  <c r="G15" i="1"/>
  <c r="G18" i="1"/>
  <c r="G19" i="1"/>
  <c r="G22" i="1"/>
  <c r="G23" i="1"/>
  <c r="G24" i="1"/>
  <c r="G42" i="1"/>
  <c r="G43" i="1"/>
  <c r="G44" i="1"/>
  <c r="G45" i="1"/>
  <c r="G46" i="1"/>
  <c r="G47" i="1"/>
  <c r="G48" i="1"/>
  <c r="G49" i="1"/>
  <c r="G50" i="1"/>
  <c r="G51" i="1"/>
  <c r="G52" i="1"/>
  <c r="G53" i="1"/>
  <c r="I37" i="1"/>
  <c r="I54" i="1"/>
  <c r="N37" i="1"/>
  <c r="N54" i="1"/>
  <c r="N56" i="1"/>
  <c r="F19" i="5"/>
  <c r="L37" i="1"/>
  <c r="L56" i="1"/>
  <c r="F91" i="5"/>
  <c r="G101" i="1"/>
  <c r="G100" i="1"/>
  <c r="G99" i="1"/>
  <c r="G102" i="1"/>
  <c r="E54" i="1"/>
  <c r="G86" i="1"/>
  <c r="G83" i="1"/>
  <c r="G65" i="1"/>
  <c r="G64" i="1"/>
  <c r="G61" i="1"/>
  <c r="G60" i="1"/>
  <c r="N105" i="1"/>
  <c r="L105" i="1"/>
  <c r="I79" i="1"/>
  <c r="I91" i="1"/>
  <c r="I102" i="1"/>
  <c r="L106" i="1"/>
  <c r="L107" i="1"/>
  <c r="F92" i="5"/>
  <c r="F93" i="5"/>
  <c r="F95" i="5"/>
  <c r="F97" i="5"/>
  <c r="L109" i="1"/>
  <c r="L111" i="1"/>
  <c r="G91" i="1"/>
  <c r="G79" i="1"/>
  <c r="I56" i="1"/>
  <c r="G54" i="1"/>
  <c r="I105" i="1"/>
  <c r="G37" i="1"/>
  <c r="G105" i="1"/>
  <c r="G106" i="1"/>
  <c r="G107" i="1"/>
  <c r="G56" i="1"/>
  <c r="G109" i="1"/>
  <c r="G111" i="1"/>
</calcChain>
</file>

<file path=xl/sharedStrings.xml><?xml version="1.0" encoding="utf-8"?>
<sst xmlns="http://schemas.openxmlformats.org/spreadsheetml/2006/main" count="167" uniqueCount="97">
  <si>
    <t xml:space="preserve">        </t>
  </si>
  <si>
    <t xml:space="preserve">GST/HST is not an eligible expense. Contact Revenue Canada for information on the GST/HST exemption. </t>
  </si>
  <si>
    <t>Artist Name:</t>
  </si>
  <si>
    <t>Manitoba Film &amp; Music</t>
  </si>
  <si>
    <r>
      <t>ADMIN. FEE</t>
    </r>
    <r>
      <rPr>
        <sz val="10"/>
        <color theme="1"/>
        <rFont val="Calibri"/>
        <family val="2"/>
        <scheme val="minor"/>
      </rPr>
      <t xml:space="preserve"> (the lower of 15% of Sub-total or $1500)</t>
    </r>
  </si>
  <si>
    <t>Cash Expenses</t>
  </si>
  <si>
    <t>Portion Donated</t>
  </si>
  <si>
    <t>Artist and Hired Musician fees</t>
  </si>
  <si>
    <t xml:space="preserve">Tour Budget Sub Total </t>
  </si>
  <si>
    <t>Subtotal with admin fee</t>
  </si>
  <si>
    <r>
      <t>DONATED SERVICES</t>
    </r>
    <r>
      <rPr>
        <sz val="10"/>
        <color theme="1"/>
        <rFont val="Calibri"/>
        <family val="2"/>
        <scheme val="minor"/>
      </rPr>
      <t xml:space="preserve"> (max of 25% of Sub-total +  Admin fee)</t>
    </r>
  </si>
  <si>
    <t>Application date:</t>
  </si>
  <si>
    <t>Name</t>
  </si>
  <si>
    <t>Rate</t>
  </si>
  <si>
    <t>Receipt Number</t>
  </si>
  <si>
    <t>Total Donated</t>
  </si>
  <si>
    <t>Total</t>
  </si>
  <si>
    <t>Item</t>
  </si>
  <si>
    <t>Cost (without GST)</t>
  </si>
  <si>
    <t xml:space="preserve">Total Paid </t>
  </si>
  <si>
    <t xml:space="preserve">For this program, Manitoba Film &amp; Music requests that you indicate your gender, cultural origin and language of communication below. Manitoba Film &amp; Music uses this information internally for program planning, evaluation and policy development. This information will not be used to assess your application. 
Completing this information is entirely voluntary. It will help Manitoba Film &amp; Music identify whether its programs are reaching a diverse and wide range of clients as intended. 
</t>
  </si>
  <si>
    <t>DATE:</t>
  </si>
  <si>
    <t>ALL INFORMATION VERIFIED TRUE AND CORRECT:</t>
  </si>
  <si>
    <t>CONTRACT #:</t>
  </si>
  <si>
    <t>(APPLICANT SIGNATURE)</t>
  </si>
  <si>
    <r>
      <t>PROJECT TITLE:</t>
    </r>
    <r>
      <rPr>
        <b/>
        <sz val="14"/>
        <rFont val="Century Gothic"/>
        <family val="2"/>
      </rPr>
      <t/>
    </r>
  </si>
  <si>
    <t>COMPANY/APPLICANT:</t>
  </si>
  <si>
    <t>NAME OF MANITOBA RESIDENT</t>
  </si>
  <si>
    <t>POSITION</t>
  </si>
  <si>
    <t>GENDER</t>
  </si>
  <si>
    <t>FIRST NATIONS, METIS, OR INUIT DESCENT (Y/N)</t>
  </si>
  <si>
    <t>FRANCOPHONE (Y/N)</t>
  </si>
  <si>
    <t>CULTURAL MINORITY (Y/N)</t>
  </si>
  <si>
    <t># of Days of Employment</t>
  </si>
  <si>
    <t>TOTALS:</t>
  </si>
  <si>
    <t>Totals</t>
  </si>
  <si>
    <r>
      <t>EMPLOYMENT REPORT FOR THE PERIOD OF</t>
    </r>
    <r>
      <rPr>
        <sz val="10"/>
        <rFont val="Calibri"/>
        <family val="2"/>
        <scheme val="minor"/>
      </rPr>
      <t xml:space="preserve"> ____________________ </t>
    </r>
    <r>
      <rPr>
        <b/>
        <sz val="10"/>
        <rFont val="Calibri"/>
        <family val="2"/>
        <scheme val="minor"/>
      </rPr>
      <t>TO</t>
    </r>
    <r>
      <rPr>
        <sz val="10"/>
        <rFont val="Calibri"/>
        <family val="2"/>
        <scheme val="minor"/>
      </rPr>
      <t xml:space="preserve"> _______________________</t>
    </r>
  </si>
  <si>
    <t>FACTOR</t>
  </si>
  <si>
    <t>Other</t>
  </si>
  <si>
    <t>Producer:</t>
  </si>
  <si>
    <t>Total other Gov funding</t>
  </si>
  <si>
    <t>Artist, Hired Musicians</t>
  </si>
  <si>
    <t>Company/Name/Detail</t>
  </si>
  <si>
    <t>Recording Cost Report</t>
  </si>
  <si>
    <t>Recording Studio:</t>
  </si>
  <si>
    <t>Tracking Costs</t>
  </si>
  <si>
    <t>Engineer:</t>
  </si>
  <si>
    <t>Travel (specify):</t>
  </si>
  <si>
    <t>Rentals (specify):</t>
  </si>
  <si>
    <t>Per diem</t>
  </si>
  <si>
    <t>#Days</t>
  </si>
  <si>
    <t>Mix Engineer:</t>
  </si>
  <si>
    <t>Mix Studio:</t>
  </si>
  <si>
    <t>Total Mixing Costs:</t>
  </si>
  <si>
    <t>Mixing Costs</t>
  </si>
  <si>
    <t>Mastering Costs</t>
  </si>
  <si>
    <t>Mastering Studio:</t>
  </si>
  <si>
    <t>Total Mastering Costs:</t>
  </si>
  <si>
    <t>Mastering Engineer:</t>
  </si>
  <si>
    <t>Design/Manufacturing</t>
  </si>
  <si>
    <t>Manufacturing:</t>
  </si>
  <si>
    <t>Printing:</t>
  </si>
  <si>
    <t>Album Design:</t>
  </si>
  <si>
    <t>Album Photography:</t>
  </si>
  <si>
    <t>Total Design/Manufacturing Costs:</t>
  </si>
  <si>
    <t>RECORDING BUDGET TOTAL</t>
  </si>
  <si>
    <t>Misc. (specify):</t>
  </si>
  <si>
    <t>PART IV: Recording Application Budget</t>
  </si>
  <si>
    <t>Additional Mix Studio:</t>
  </si>
  <si>
    <t>Proposed Recording Application Budget</t>
  </si>
  <si>
    <t>Final Recording Budget</t>
  </si>
  <si>
    <t># Days/ Hours</t>
  </si>
  <si>
    <t>Details</t>
  </si>
  <si>
    <t xml:space="preserve">Insert tracking studio name </t>
  </si>
  <si>
    <t>insert producer name</t>
  </si>
  <si>
    <t>insert engineer name</t>
  </si>
  <si>
    <t xml:space="preserve">insert  mix studio name </t>
  </si>
  <si>
    <t xml:space="preserve">Insert mastering studio name </t>
  </si>
  <si>
    <t>insert mastering engineer name</t>
  </si>
  <si>
    <t>Cost per unit</t>
  </si>
  <si>
    <t># Units</t>
  </si>
  <si>
    <t>unit type</t>
  </si>
  <si>
    <t xml:space="preserve">insert  mix engineer name </t>
  </si>
  <si>
    <t>Total Tracking Costs</t>
  </si>
  <si>
    <t>PST:</t>
  </si>
  <si>
    <t>Total musician fees and per diems</t>
  </si>
  <si>
    <t>Tracking max rate $300, Per Diems $45</t>
  </si>
  <si>
    <t>Per diems</t>
  </si>
  <si>
    <t># Days</t>
  </si>
  <si>
    <t xml:space="preserve">Recording Budget Subtotal </t>
  </si>
  <si>
    <r>
      <t>ADMIN. FEE</t>
    </r>
    <r>
      <rPr>
        <sz val="10"/>
        <color theme="1"/>
        <rFont val="Calibri"/>
        <family val="2"/>
        <scheme val="minor"/>
      </rPr>
      <t xml:space="preserve"> (the lower of 15% of Subtotal or $1500)</t>
    </r>
  </si>
  <si>
    <r>
      <t>DONATED SERVICES</t>
    </r>
    <r>
      <rPr>
        <sz val="10"/>
        <color theme="1"/>
        <rFont val="Calibri"/>
        <family val="2"/>
        <scheme val="minor"/>
      </rPr>
      <t xml:space="preserve"> (max of 25% of Subtotal +  Admin fee)</t>
    </r>
  </si>
  <si>
    <t>OTHER FUNDING</t>
  </si>
  <si>
    <t>Total other funding</t>
  </si>
  <si>
    <t>Recording Employment Report</t>
  </si>
  <si>
    <t>Contract #:</t>
  </si>
  <si>
    <t xml:space="preserve"> BUDGET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</si>
</sst>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25" x14ac:knownFonts="1">
    <font>
      <sz val="11"/>
      <color theme="1"/>
      <name val="Calibri"/>
      <family val="2"/>
      <scheme val="minor"/>
    </font>
    <font>
      <sz val="11"/>
      <color theme="1"/>
      <name val="Calibri"/>
      <family val="2"/>
      <scheme val="minor"/>
    </font>
    <font>
      <sz val="8"/>
      <color theme="1"/>
      <name val="Calibri"/>
      <family val="2"/>
      <scheme val="minor"/>
    </font>
    <font>
      <b/>
      <sz val="10"/>
      <color theme="1"/>
      <name val="Calibri"/>
      <family val="2"/>
      <scheme val="minor"/>
    </font>
    <font>
      <u/>
      <sz val="10"/>
      <color theme="1"/>
      <name val="Calibri"/>
      <family val="2"/>
      <scheme val="minor"/>
    </font>
    <font>
      <sz val="10"/>
      <color theme="1"/>
      <name val="Calibri"/>
      <family val="2"/>
      <scheme val="minor"/>
    </font>
    <font>
      <b/>
      <u/>
      <sz val="10"/>
      <color theme="1"/>
      <name val="Calibri"/>
      <family val="2"/>
      <scheme val="minor"/>
    </font>
    <font>
      <i/>
      <sz val="10"/>
      <color theme="1"/>
      <name val="Calibri"/>
      <family val="2"/>
      <scheme val="minor"/>
    </font>
    <font>
      <sz val="10"/>
      <name val="Calibri"/>
      <family val="2"/>
      <scheme val="minor"/>
    </font>
    <font>
      <sz val="10"/>
      <color rgb="FF333333"/>
      <name val="Calibri"/>
      <family val="2"/>
      <scheme val="minor"/>
    </font>
    <font>
      <b/>
      <sz val="12"/>
      <color theme="1"/>
      <name val="Calibri"/>
      <family val="2"/>
      <scheme val="minor"/>
    </font>
    <font>
      <sz val="10"/>
      <name val="Century Gothic"/>
      <family val="2"/>
    </font>
    <font>
      <sz val="12"/>
      <color theme="1"/>
      <name val="Calibri"/>
      <family val="2"/>
      <scheme val="minor"/>
    </font>
    <font>
      <b/>
      <sz val="12"/>
      <name val="Century Gothic"/>
      <family val="2"/>
    </font>
    <font>
      <b/>
      <sz val="14"/>
      <name val="Century Gothic"/>
      <family val="2"/>
    </font>
    <font>
      <sz val="14"/>
      <name val="Century Gothic"/>
      <family val="2"/>
    </font>
    <font>
      <b/>
      <sz val="12"/>
      <name val="Calibri"/>
      <family val="2"/>
      <scheme val="minor"/>
    </font>
    <font>
      <b/>
      <sz val="14"/>
      <name val="Calibri"/>
      <family val="2"/>
      <scheme val="minor"/>
    </font>
    <font>
      <b/>
      <sz val="10"/>
      <name val="Calibri"/>
      <family val="2"/>
      <scheme val="minor"/>
    </font>
    <font>
      <sz val="10"/>
      <color theme="9" tint="0.79998168889431442"/>
      <name val="Calibri"/>
      <family val="2"/>
      <scheme val="minor"/>
    </font>
    <font>
      <i/>
      <sz val="10"/>
      <name val="Calibri"/>
      <family val="2"/>
      <scheme val="minor"/>
    </font>
    <font>
      <sz val="10"/>
      <color theme="0" tint="-0.249977111117893"/>
      <name val="Calibri"/>
      <family val="2"/>
      <scheme val="minor"/>
    </font>
    <font>
      <sz val="10"/>
      <color theme="2" tint="-9.9978637043366805E-2"/>
      <name val="Calibri"/>
      <family val="2"/>
      <scheme val="minor"/>
    </font>
    <font>
      <sz val="10"/>
      <color theme="1" tint="0.499984740745262"/>
      <name val="Calibri"/>
      <family val="2"/>
      <scheme val="minor"/>
    </font>
    <font>
      <b/>
      <sz val="10"/>
      <color theme="1" tint="0.499984740745262"/>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14">
    <xf numFmtId="0" fontId="0" fillId="0" borderId="0" xfId="0"/>
    <xf numFmtId="0" fontId="5" fillId="0" borderId="0" xfId="0" applyFont="1"/>
    <xf numFmtId="0" fontId="4" fillId="0" borderId="0" xfId="0" applyFont="1" applyBorder="1"/>
    <xf numFmtId="0" fontId="5" fillId="0" borderId="0" xfId="0" applyFont="1" applyAlignment="1">
      <alignment horizontal="right"/>
    </xf>
    <xf numFmtId="0" fontId="2" fillId="0" borderId="0" xfId="0" applyFont="1" applyAlignment="1">
      <alignment horizontal="left"/>
    </xf>
    <xf numFmtId="0" fontId="6"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xf>
    <xf numFmtId="0" fontId="3" fillId="0" borderId="0" xfId="0" applyFont="1" applyAlignment="1">
      <alignment horizontal="right"/>
    </xf>
    <xf numFmtId="0" fontId="5" fillId="0" borderId="0" xfId="0" applyFont="1" applyBorder="1"/>
    <xf numFmtId="0" fontId="5" fillId="0" borderId="0" xfId="0" applyFont="1" applyFill="1"/>
    <xf numFmtId="0" fontId="4" fillId="0" borderId="0" xfId="0" applyFont="1" applyBorder="1" applyAlignment="1">
      <alignment horizontal="left"/>
    </xf>
    <xf numFmtId="0" fontId="5" fillId="0" borderId="0" xfId="0" applyFont="1" applyFill="1" applyBorder="1"/>
    <xf numFmtId="0" fontId="5" fillId="0" borderId="0" xfId="0" applyFont="1" applyBorder="1" applyAlignment="1">
      <alignment horizontal="center"/>
    </xf>
    <xf numFmtId="44" fontId="5" fillId="0" borderId="0" xfId="2" applyFont="1" applyBorder="1" applyAlignment="1"/>
    <xf numFmtId="0" fontId="5" fillId="0" borderId="0" xfId="1" applyNumberFormat="1" applyFont="1" applyFill="1" applyBorder="1" applyAlignment="1">
      <alignment horizontal="center"/>
    </xf>
    <xf numFmtId="164" fontId="5" fillId="0" borderId="0" xfId="2" applyNumberFormat="1" applyFont="1" applyFill="1" applyBorder="1" applyAlignment="1">
      <alignment horizontal="center"/>
    </xf>
    <xf numFmtId="44" fontId="5" fillId="0" borderId="0" xfId="2" applyFont="1" applyFill="1" applyBorder="1" applyAlignment="1"/>
    <xf numFmtId="164" fontId="5" fillId="0" borderId="0" xfId="2" applyNumberFormat="1" applyFont="1" applyBorder="1" applyAlignment="1">
      <alignment horizontal="center"/>
    </xf>
    <xf numFmtId="164" fontId="5" fillId="0" borderId="0" xfId="0" applyNumberFormat="1" applyFont="1"/>
    <xf numFmtId="164" fontId="5" fillId="0" borderId="0" xfId="0" applyNumberFormat="1" applyFont="1" applyAlignment="1">
      <alignment horizontal="center"/>
    </xf>
    <xf numFmtId="164" fontId="5" fillId="0" borderId="0" xfId="0" applyNumberFormat="1" applyFont="1" applyFill="1" applyAlignment="1">
      <alignment horizontal="center"/>
    </xf>
    <xf numFmtId="164" fontId="5" fillId="0" borderId="2" xfId="0" applyNumberFormat="1" applyFont="1" applyBorder="1" applyAlignment="1">
      <alignment horizontal="center"/>
    </xf>
    <xf numFmtId="0" fontId="5" fillId="0" borderId="0" xfId="0" applyFont="1" applyFill="1" applyAlignment="1">
      <alignment horizontal="right" vertical="center"/>
    </xf>
    <xf numFmtId="164" fontId="5" fillId="0" borderId="0" xfId="2" applyNumberFormat="1" applyFont="1" applyAlignment="1">
      <alignment horizontal="center"/>
    </xf>
    <xf numFmtId="0" fontId="5" fillId="0" borderId="0" xfId="0" applyFont="1" applyAlignment="1">
      <alignment horizontal="center"/>
    </xf>
    <xf numFmtId="0" fontId="4" fillId="0" borderId="0" xfId="0" applyFont="1" applyAlignment="1">
      <alignment vertical="center"/>
    </xf>
    <xf numFmtId="0" fontId="4" fillId="0" borderId="0" xfId="0" applyFont="1"/>
    <xf numFmtId="0" fontId="3" fillId="0" borderId="0" xfId="0" applyFont="1"/>
    <xf numFmtId="0" fontId="10" fillId="0" borderId="0" xfId="0" applyFont="1" applyAlignment="1">
      <alignment horizontal="center"/>
    </xf>
    <xf numFmtId="0" fontId="5" fillId="7" borderId="0" xfId="0" applyFont="1" applyFill="1"/>
    <xf numFmtId="0" fontId="10" fillId="7" borderId="0" xfId="0" applyFont="1" applyFill="1" applyAlignment="1">
      <alignment horizontal="left"/>
    </xf>
    <xf numFmtId="0" fontId="3" fillId="7" borderId="0" xfId="0" applyFont="1" applyFill="1" applyAlignment="1">
      <alignment horizontal="center"/>
    </xf>
    <xf numFmtId="0" fontId="10" fillId="7" borderId="0" xfId="0" applyFont="1" applyFill="1" applyAlignment="1">
      <alignment horizontal="center" vertical="center"/>
    </xf>
    <xf numFmtId="0" fontId="5" fillId="8" borderId="0" xfId="0" applyFont="1" applyFill="1" applyAlignment="1">
      <alignment horizontal="center"/>
    </xf>
    <xf numFmtId="0" fontId="5" fillId="10" borderId="0" xfId="0" applyFont="1" applyFill="1" applyAlignment="1">
      <alignment horizontal="center"/>
    </xf>
    <xf numFmtId="0" fontId="10" fillId="9" borderId="0" xfId="0" applyFont="1" applyFill="1" applyAlignment="1">
      <alignment horizontal="left"/>
    </xf>
    <xf numFmtId="0" fontId="10" fillId="9" borderId="0" xfId="0" applyFont="1" applyFill="1" applyAlignment="1">
      <alignment horizontal="center" vertical="center"/>
    </xf>
    <xf numFmtId="0" fontId="3" fillId="2" borderId="2" xfId="0" applyFont="1" applyFill="1" applyBorder="1" applyAlignment="1">
      <alignment horizontal="center" vertical="center" wrapText="1"/>
    </xf>
    <xf numFmtId="0" fontId="3" fillId="11" borderId="2" xfId="0" applyFont="1" applyFill="1" applyBorder="1" applyAlignment="1">
      <alignment horizontal="center" vertical="center"/>
    </xf>
    <xf numFmtId="164" fontId="3" fillId="11" borderId="2" xfId="2" applyNumberFormat="1" applyFont="1" applyFill="1" applyBorder="1" applyAlignment="1">
      <alignment horizontal="center" vertical="center"/>
    </xf>
    <xf numFmtId="0" fontId="3" fillId="11" borderId="16" xfId="0" applyFont="1" applyFill="1" applyBorder="1" applyAlignment="1">
      <alignment horizontal="center" vertical="center"/>
    </xf>
    <xf numFmtId="0" fontId="5" fillId="12" borderId="16" xfId="0" applyFont="1" applyFill="1" applyBorder="1" applyAlignment="1">
      <alignment horizontal="center" vertical="center" wrapText="1"/>
    </xf>
    <xf numFmtId="0" fontId="5" fillId="12" borderId="2" xfId="0" applyFont="1" applyFill="1" applyBorder="1" applyAlignment="1">
      <alignment horizontal="center" vertical="center" wrapText="1"/>
    </xf>
    <xf numFmtId="44" fontId="5" fillId="0" borderId="0" xfId="2" applyFont="1" applyAlignment="1">
      <alignment horizontal="center"/>
    </xf>
    <xf numFmtId="44" fontId="3" fillId="11" borderId="2" xfId="2" applyFont="1" applyFill="1" applyBorder="1" applyAlignment="1">
      <alignment horizontal="center" vertical="center" wrapText="1"/>
    </xf>
    <xf numFmtId="44" fontId="3" fillId="11" borderId="2" xfId="2" applyFont="1" applyFill="1" applyBorder="1" applyAlignment="1">
      <alignment horizontal="center" vertical="center"/>
    </xf>
    <xf numFmtId="44" fontId="3" fillId="11" borderId="16" xfId="2" applyFont="1" applyFill="1" applyBorder="1" applyAlignment="1">
      <alignment horizontal="center" vertical="center" wrapText="1"/>
    </xf>
    <xf numFmtId="44" fontId="3" fillId="11" borderId="16" xfId="2" applyFont="1" applyFill="1" applyBorder="1" applyAlignment="1">
      <alignment horizontal="center" vertical="center"/>
    </xf>
    <xf numFmtId="0" fontId="5" fillId="0" borderId="2" xfId="0" applyFont="1" applyBorder="1"/>
    <xf numFmtId="0" fontId="12" fillId="0" borderId="0" xfId="0" applyFont="1"/>
    <xf numFmtId="0" fontId="12" fillId="0" borderId="0" xfId="0" applyFont="1" applyAlignment="1">
      <alignment horizontal="center"/>
    </xf>
    <xf numFmtId="44" fontId="12" fillId="0" borderId="0" xfId="2" applyFont="1" applyAlignment="1">
      <alignment horizontal="center"/>
    </xf>
    <xf numFmtId="164" fontId="12" fillId="0" borderId="0" xfId="2" applyNumberFormat="1" applyFont="1" applyAlignment="1">
      <alignment horizontal="center"/>
    </xf>
    <xf numFmtId="0" fontId="12" fillId="9" borderId="0" xfId="0" applyFont="1" applyFill="1"/>
    <xf numFmtId="0" fontId="10" fillId="9" borderId="0" xfId="0" applyFont="1" applyFill="1" applyAlignment="1">
      <alignment horizontal="center"/>
    </xf>
    <xf numFmtId="44" fontId="5" fillId="0" borderId="2" xfId="2" applyFont="1" applyBorder="1" applyAlignment="1">
      <alignment horizontal="center"/>
    </xf>
    <xf numFmtId="0" fontId="5" fillId="0" borderId="7" xfId="0" applyFont="1" applyBorder="1"/>
    <xf numFmtId="164" fontId="3" fillId="11" borderId="7" xfId="2" applyNumberFormat="1" applyFont="1" applyFill="1" applyBorder="1" applyAlignment="1">
      <alignment horizontal="center" vertical="center"/>
    </xf>
    <xf numFmtId="164" fontId="3" fillId="11" borderId="12" xfId="2" applyNumberFormat="1" applyFont="1" applyFill="1" applyBorder="1" applyAlignment="1">
      <alignment horizontal="center" vertical="center"/>
    </xf>
    <xf numFmtId="0" fontId="5" fillId="0" borderId="14" xfId="0" applyFont="1" applyBorder="1"/>
    <xf numFmtId="0" fontId="12" fillId="0" borderId="0" xfId="0" applyFont="1" applyFill="1" applyBorder="1"/>
    <xf numFmtId="0" fontId="3" fillId="0" borderId="14" xfId="0" applyFont="1" applyFill="1" applyBorder="1"/>
    <xf numFmtId="164" fontId="3" fillId="0" borderId="0" xfId="0" applyNumberFormat="1" applyFont="1" applyFill="1" applyBorder="1"/>
    <xf numFmtId="0" fontId="5" fillId="0" borderId="14" xfId="0" applyFont="1" applyFill="1" applyBorder="1"/>
    <xf numFmtId="0" fontId="5" fillId="0" borderId="2" xfId="0" applyFont="1" applyFill="1" applyBorder="1"/>
    <xf numFmtId="44" fontId="12" fillId="9" borderId="0" xfId="2" applyFont="1" applyFill="1" applyAlignment="1">
      <alignment horizontal="center"/>
    </xf>
    <xf numFmtId="44" fontId="5" fillId="0" borderId="16" xfId="2" applyFont="1" applyBorder="1" applyAlignment="1">
      <alignment horizontal="center"/>
    </xf>
    <xf numFmtId="0" fontId="3" fillId="0" borderId="2" xfId="0" applyFont="1" applyBorder="1" applyAlignment="1">
      <alignment horizontal="center"/>
    </xf>
    <xf numFmtId="44" fontId="5" fillId="5" borderId="2" xfId="2" applyFont="1" applyFill="1" applyBorder="1" applyAlignment="1">
      <alignment horizontal="center"/>
    </xf>
    <xf numFmtId="44" fontId="5" fillId="4" borderId="2" xfId="2" applyFont="1" applyFill="1" applyBorder="1" applyAlignment="1">
      <alignment horizontal="center"/>
    </xf>
    <xf numFmtId="0" fontId="5" fillId="0" borderId="0" xfId="0" applyFont="1" applyFill="1" applyAlignment="1">
      <alignment vertical="center"/>
    </xf>
    <xf numFmtId="0" fontId="3" fillId="0" borderId="0" xfId="0" applyFont="1" applyFill="1" applyAlignment="1">
      <alignment vertical="center"/>
    </xf>
    <xf numFmtId="0" fontId="11" fillId="0" borderId="0" xfId="0" applyFont="1"/>
    <xf numFmtId="0" fontId="11" fillId="0" borderId="0" xfId="0" applyFont="1" applyBorder="1"/>
    <xf numFmtId="0" fontId="13" fillId="0" borderId="0" xfId="0" applyFont="1"/>
    <xf numFmtId="0" fontId="11" fillId="0" borderId="0" xfId="0" applyFont="1" applyAlignment="1">
      <alignment horizontal="left"/>
    </xf>
    <xf numFmtId="0" fontId="15" fillId="0" borderId="0" xfId="0" applyFont="1"/>
    <xf numFmtId="0" fontId="15" fillId="0" borderId="0" xfId="0" applyFont="1" applyBorder="1"/>
    <xf numFmtId="0" fontId="15" fillId="0" borderId="0" xfId="0" applyFont="1" applyAlignment="1">
      <alignment horizontal="center"/>
    </xf>
    <xf numFmtId="0" fontId="11" fillId="0" borderId="5" xfId="0" applyFont="1" applyBorder="1"/>
    <xf numFmtId="0" fontId="3" fillId="11" borderId="0" xfId="0" applyFont="1" applyFill="1" applyAlignment="1">
      <alignment horizontal="right" vertical="center"/>
    </xf>
    <xf numFmtId="0" fontId="2" fillId="11" borderId="0" xfId="0" applyFont="1" applyFill="1" applyAlignment="1">
      <alignment horizontal="left"/>
    </xf>
    <xf numFmtId="0" fontId="5" fillId="11" borderId="0" xfId="0" applyFont="1" applyFill="1"/>
    <xf numFmtId="0" fontId="3" fillId="11" borderId="0" xfId="0" applyFont="1" applyFill="1" applyAlignment="1">
      <alignment horizontal="right"/>
    </xf>
    <xf numFmtId="0" fontId="5" fillId="11" borderId="0" xfId="0" applyFont="1" applyFill="1" applyBorder="1"/>
    <xf numFmtId="0" fontId="5" fillId="9" borderId="0" xfId="0" applyFont="1" applyFill="1"/>
    <xf numFmtId="0" fontId="3" fillId="9" borderId="0" xfId="0" applyFont="1" applyFill="1" applyAlignment="1">
      <alignment horizontal="center"/>
    </xf>
    <xf numFmtId="164" fontId="5" fillId="9" borderId="0" xfId="0" applyNumberFormat="1" applyFont="1" applyFill="1"/>
    <xf numFmtId="0" fontId="8" fillId="0" borderId="0" xfId="0" applyFont="1"/>
    <xf numFmtId="0" fontId="16" fillId="0" borderId="0" xfId="0" applyFont="1"/>
    <xf numFmtId="0" fontId="17" fillId="0" borderId="0" xfId="0" applyFont="1"/>
    <xf numFmtId="0" fontId="18" fillId="0" borderId="0" xfId="0" applyFont="1" applyAlignment="1">
      <alignment horizontal="right"/>
    </xf>
    <xf numFmtId="0" fontId="8" fillId="0" borderId="0" xfId="0" applyFont="1" applyBorder="1" applyAlignment="1"/>
    <xf numFmtId="0" fontId="18" fillId="0" borderId="0" xfId="0" applyFont="1"/>
    <xf numFmtId="0" fontId="18" fillId="0" borderId="0" xfId="0" applyFont="1" applyBorder="1" applyAlignment="1"/>
    <xf numFmtId="0" fontId="8" fillId="0" borderId="0" xfId="0" applyFont="1" applyAlignment="1">
      <alignment horizontal="center"/>
    </xf>
    <xf numFmtId="0" fontId="18" fillId="0" borderId="0" xfId="0" applyFont="1" applyBorder="1" applyAlignment="1">
      <alignment horizontal="center" vertical="top" wrapText="1"/>
    </xf>
    <xf numFmtId="0" fontId="8" fillId="0" borderId="0" xfId="0" applyFont="1" applyBorder="1" applyAlignment="1">
      <alignmen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18" fillId="0" borderId="28" xfId="0" applyFont="1" applyBorder="1" applyAlignment="1">
      <alignment horizontal="left" vertical="top" wrapText="1"/>
    </xf>
    <xf numFmtId="0" fontId="18" fillId="0" borderId="29" xfId="0" applyFont="1" applyBorder="1" applyAlignment="1">
      <alignment horizontal="left" vertical="top" wrapText="1"/>
    </xf>
    <xf numFmtId="0" fontId="18" fillId="0" borderId="27" xfId="0" applyFont="1" applyBorder="1" applyAlignment="1">
      <alignment horizontal="center" vertical="center" wrapText="1"/>
    </xf>
    <xf numFmtId="0" fontId="8" fillId="0" borderId="2" xfId="0" applyFont="1" applyBorder="1" applyAlignment="1">
      <alignment horizontal="left" vertical="center" wrapText="1"/>
    </xf>
    <xf numFmtId="0" fontId="18" fillId="0" borderId="2" xfId="0" applyFont="1" applyBorder="1" applyAlignment="1">
      <alignment horizontal="center" vertical="center" wrapText="1"/>
    </xf>
    <xf numFmtId="0" fontId="8" fillId="0" borderId="2" xfId="0" applyFont="1" applyBorder="1" applyAlignment="1">
      <alignment vertical="top" wrapText="1"/>
    </xf>
    <xf numFmtId="0" fontId="8" fillId="0" borderId="6" xfId="0" applyFont="1" applyBorder="1" applyAlignment="1">
      <alignment vertical="top" wrapText="1"/>
    </xf>
    <xf numFmtId="0" fontId="8" fillId="0" borderId="2" xfId="0" applyFont="1" applyBorder="1" applyAlignment="1">
      <alignment horizontal="center" vertical="top" wrapText="1"/>
    </xf>
    <xf numFmtId="0" fontId="8" fillId="0" borderId="6" xfId="0" applyFont="1" applyBorder="1" applyAlignment="1">
      <alignment horizontal="center" vertical="top" wrapText="1"/>
    </xf>
    <xf numFmtId="0" fontId="8" fillId="0" borderId="16" xfId="0" applyFont="1" applyBorder="1" applyAlignment="1">
      <alignment vertical="top" wrapText="1"/>
    </xf>
    <xf numFmtId="0" fontId="8" fillId="0" borderId="16" xfId="0" applyFont="1" applyBorder="1" applyAlignment="1">
      <alignment horizontal="center" vertical="top" wrapText="1"/>
    </xf>
    <xf numFmtId="0" fontId="18" fillId="0" borderId="5" xfId="0" applyFont="1" applyFill="1" applyBorder="1" applyAlignment="1">
      <alignment horizontal="right" vertical="center" wrapText="1"/>
    </xf>
    <xf numFmtId="0" fontId="18" fillId="0" borderId="5" xfId="0" applyFont="1" applyBorder="1" applyAlignment="1">
      <alignment horizontal="right" vertical="top" wrapText="1"/>
    </xf>
    <xf numFmtId="0" fontId="8" fillId="0" borderId="5" xfId="0" applyFont="1" applyBorder="1"/>
    <xf numFmtId="0" fontId="8" fillId="0" borderId="5" xfId="0" applyFont="1" applyBorder="1" applyAlignment="1">
      <alignment horizontal="center" vertical="top" wrapText="1"/>
    </xf>
    <xf numFmtId="0" fontId="3" fillId="13" borderId="0" xfId="0" applyFont="1" applyFill="1" applyAlignment="1">
      <alignment horizontal="right" vertical="center"/>
    </xf>
    <xf numFmtId="0" fontId="3" fillId="13" borderId="0" xfId="0" applyFont="1" applyFill="1"/>
    <xf numFmtId="0" fontId="5" fillId="13" borderId="0" xfId="0" applyFont="1" applyFill="1"/>
    <xf numFmtId="164" fontId="5" fillId="0" borderId="2" xfId="0" applyNumberFormat="1" applyFont="1" applyFill="1" applyBorder="1" applyAlignment="1">
      <alignment horizontal="center"/>
    </xf>
    <xf numFmtId="164" fontId="5" fillId="0" borderId="0" xfId="0" applyNumberFormat="1" applyFont="1" applyBorder="1" applyAlignment="1">
      <alignment horizontal="center"/>
    </xf>
    <xf numFmtId="0" fontId="3" fillId="0" borderId="0" xfId="0" applyFont="1" applyBorder="1" applyAlignment="1">
      <alignment horizontal="left"/>
    </xf>
    <xf numFmtId="0" fontId="5" fillId="0" borderId="0" xfId="0" applyFont="1" applyBorder="1" applyAlignment="1">
      <alignment horizontal="left"/>
    </xf>
    <xf numFmtId="0" fontId="3" fillId="0" borderId="0" xfId="0" applyFont="1" applyBorder="1" applyAlignment="1">
      <alignment horizontal="right" vertical="center"/>
    </xf>
    <xf numFmtId="0" fontId="5" fillId="0" borderId="0" xfId="0" applyFont="1" applyBorder="1" applyAlignment="1">
      <alignment vertical="center"/>
    </xf>
    <xf numFmtId="0" fontId="3" fillId="14" borderId="2" xfId="0" applyFont="1" applyFill="1" applyBorder="1" applyAlignment="1">
      <alignment horizontal="center" vertical="center"/>
    </xf>
    <xf numFmtId="44" fontId="3" fillId="14" borderId="2" xfId="2" applyFont="1" applyFill="1" applyBorder="1" applyAlignment="1">
      <alignment horizontal="center" vertical="center" wrapText="1"/>
    </xf>
    <xf numFmtId="44" fontId="3" fillId="14" borderId="2" xfId="2" applyFont="1" applyFill="1" applyBorder="1" applyAlignment="1">
      <alignment horizontal="center" vertical="center"/>
    </xf>
    <xf numFmtId="44" fontId="5" fillId="0" borderId="2" xfId="2" applyFont="1" applyFill="1" applyBorder="1" applyAlignment="1">
      <alignment horizontal="center"/>
    </xf>
    <xf numFmtId="44" fontId="5" fillId="0" borderId="0" xfId="2" applyFont="1" applyFill="1" applyBorder="1" applyAlignment="1">
      <alignment horizontal="center"/>
    </xf>
    <xf numFmtId="44" fontId="5" fillId="0" borderId="2" xfId="2" applyFont="1" applyBorder="1"/>
    <xf numFmtId="44" fontId="5" fillId="0" borderId="0" xfId="2" applyFont="1" applyFill="1"/>
    <xf numFmtId="0" fontId="5" fillId="0" borderId="0" xfId="0" applyFont="1" applyAlignment="1">
      <alignment horizontal="center"/>
    </xf>
    <xf numFmtId="44" fontId="5" fillId="0" borderId="0" xfId="2" applyFont="1" applyFill="1" applyBorder="1"/>
    <xf numFmtId="0" fontId="5" fillId="0" borderId="0" xfId="0" applyFont="1" applyAlignment="1">
      <alignment horizontal="right"/>
    </xf>
    <xf numFmtId="0" fontId="3" fillId="13" borderId="0" xfId="0" applyFont="1" applyFill="1" applyAlignment="1">
      <alignment horizontal="center"/>
    </xf>
    <xf numFmtId="1" fontId="5" fillId="0" borderId="2" xfId="2" applyNumberFormat="1" applyFont="1" applyBorder="1" applyAlignment="1">
      <alignment horizontal="center"/>
    </xf>
    <xf numFmtId="44" fontId="5" fillId="0" borderId="2" xfId="2" applyFont="1" applyFill="1" applyBorder="1"/>
    <xf numFmtId="44" fontId="5" fillId="3" borderId="2" xfId="2" applyFont="1" applyFill="1" applyBorder="1" applyAlignment="1">
      <alignment horizontal="center"/>
    </xf>
    <xf numFmtId="44" fontId="5" fillId="7" borderId="0" xfId="2" applyFont="1" applyFill="1" applyAlignment="1">
      <alignment horizontal="center"/>
    </xf>
    <xf numFmtId="44" fontId="3" fillId="0" borderId="0" xfId="2" applyFont="1" applyAlignment="1">
      <alignment horizontal="center"/>
    </xf>
    <xf numFmtId="44" fontId="2" fillId="0" borderId="0" xfId="2" applyFont="1" applyAlignment="1">
      <alignment horizontal="center"/>
    </xf>
    <xf numFmtId="44" fontId="5" fillId="8" borderId="0" xfId="2" applyFont="1" applyFill="1" applyBorder="1" applyAlignment="1">
      <alignment horizontal="center"/>
    </xf>
    <xf numFmtId="44" fontId="3" fillId="5" borderId="2" xfId="2" applyFont="1" applyFill="1" applyBorder="1" applyAlignment="1">
      <alignment horizontal="center"/>
    </xf>
    <xf numFmtId="44" fontId="3" fillId="11" borderId="0" xfId="2" applyFont="1" applyFill="1" applyBorder="1" applyAlignment="1">
      <alignment horizontal="center"/>
    </xf>
    <xf numFmtId="44" fontId="5" fillId="0" borderId="0" xfId="2" applyFont="1" applyFill="1" applyAlignment="1">
      <alignment horizontal="center"/>
    </xf>
    <xf numFmtId="44" fontId="3" fillId="13" borderId="0" xfId="2" applyFont="1" applyFill="1" applyAlignment="1">
      <alignment horizontal="center"/>
    </xf>
    <xf numFmtId="44" fontId="5" fillId="0" borderId="0" xfId="2" applyFont="1" applyBorder="1" applyAlignment="1">
      <alignment horizontal="center"/>
    </xf>
    <xf numFmtId="44" fontId="5" fillId="11" borderId="0" xfId="2" applyFont="1" applyFill="1" applyAlignment="1">
      <alignment horizontal="center"/>
    </xf>
    <xf numFmtId="44" fontId="5" fillId="11" borderId="0" xfId="2" applyFont="1" applyFill="1" applyBorder="1" applyAlignment="1">
      <alignment horizontal="center"/>
    </xf>
    <xf numFmtId="44" fontId="9" fillId="0" borderId="2" xfId="2" applyFont="1" applyBorder="1" applyAlignment="1">
      <alignment horizontal="center"/>
    </xf>
    <xf numFmtId="44" fontId="9" fillId="4" borderId="2" xfId="2" applyFont="1" applyFill="1" applyBorder="1" applyAlignment="1">
      <alignment horizontal="center"/>
    </xf>
    <xf numFmtId="44" fontId="5" fillId="6" borderId="2" xfId="2" applyFont="1" applyFill="1" applyBorder="1" applyAlignment="1">
      <alignment horizontal="center"/>
    </xf>
    <xf numFmtId="44" fontId="5" fillId="0" borderId="0" xfId="2" applyFont="1"/>
    <xf numFmtId="44" fontId="5" fillId="7" borderId="0" xfId="2" applyFont="1" applyFill="1"/>
    <xf numFmtId="44" fontId="3" fillId="4" borderId="2" xfId="2" applyFont="1" applyFill="1" applyBorder="1" applyAlignment="1">
      <alignment horizontal="center"/>
    </xf>
    <xf numFmtId="44" fontId="3" fillId="13" borderId="0" xfId="2" applyFont="1" applyFill="1"/>
    <xf numFmtId="44" fontId="5" fillId="11" borderId="0" xfId="2" applyFont="1" applyFill="1"/>
    <xf numFmtId="44" fontId="5" fillId="11" borderId="0" xfId="2" applyFont="1" applyFill="1" applyBorder="1"/>
    <xf numFmtId="44" fontId="5" fillId="0" borderId="0" xfId="2" applyFont="1" applyBorder="1"/>
    <xf numFmtId="44" fontId="5" fillId="10" borderId="0" xfId="2" applyFont="1" applyFill="1"/>
    <xf numFmtId="44" fontId="19" fillId="0" borderId="0" xfId="2" applyFont="1" applyFill="1" applyBorder="1"/>
    <xf numFmtId="44" fontId="5" fillId="13" borderId="0" xfId="2" applyFont="1" applyFill="1"/>
    <xf numFmtId="44" fontId="5" fillId="5" borderId="2" xfId="2" applyFont="1" applyFill="1" applyBorder="1"/>
    <xf numFmtId="44" fontId="5" fillId="0" borderId="2" xfId="2" applyFont="1" applyBorder="1" applyAlignment="1">
      <alignment vertical="center"/>
    </xf>
    <xf numFmtId="44" fontId="5" fillId="10" borderId="0" xfId="2" applyFont="1" applyFill="1" applyAlignment="1">
      <alignment horizontal="center"/>
    </xf>
    <xf numFmtId="44" fontId="5" fillId="4" borderId="2" xfId="2" applyFont="1" applyFill="1" applyBorder="1"/>
    <xf numFmtId="44" fontId="3" fillId="0" borderId="0" xfId="2" applyFont="1"/>
    <xf numFmtId="0" fontId="5" fillId="0" borderId="0" xfId="0" applyFont="1" applyFill="1" applyAlignment="1">
      <alignment horizontal="center"/>
    </xf>
    <xf numFmtId="0" fontId="5" fillId="0" borderId="2" xfId="0" applyFont="1" applyFill="1" applyBorder="1" applyAlignment="1">
      <alignment horizontal="center"/>
    </xf>
    <xf numFmtId="44" fontId="5" fillId="13" borderId="0" xfId="2" applyFont="1" applyFill="1" applyBorder="1" applyAlignment="1">
      <alignment horizontal="center"/>
    </xf>
    <xf numFmtId="44" fontId="8" fillId="5" borderId="2" xfId="2" applyFont="1" applyFill="1" applyBorder="1" applyAlignment="1">
      <alignment horizontal="center"/>
    </xf>
    <xf numFmtId="0" fontId="3" fillId="0" borderId="0" xfId="0" applyFont="1" applyAlignment="1">
      <alignment horizontal="right"/>
    </xf>
    <xf numFmtId="44" fontId="8" fillId="4" borderId="2" xfId="2" applyFont="1" applyFill="1" applyBorder="1" applyAlignment="1">
      <alignment horizontal="center"/>
    </xf>
    <xf numFmtId="0" fontId="3" fillId="0" borderId="0" xfId="0" applyFont="1" applyAlignment="1">
      <alignment horizontal="right"/>
    </xf>
    <xf numFmtId="0" fontId="22" fillId="0" borderId="0" xfId="0" applyFont="1" applyAlignment="1">
      <alignment horizontal="right"/>
    </xf>
    <xf numFmtId="0" fontId="18" fillId="13" borderId="0" xfId="0" applyFont="1" applyFill="1" applyAlignment="1">
      <alignment horizontal="center"/>
    </xf>
    <xf numFmtId="0" fontId="3" fillId="13" borderId="0" xfId="0" applyFont="1" applyFill="1" applyAlignment="1">
      <alignment horizontal="right"/>
    </xf>
    <xf numFmtId="44" fontId="5" fillId="13" borderId="0" xfId="2" applyFont="1" applyFill="1" applyBorder="1"/>
    <xf numFmtId="0" fontId="5" fillId="13" borderId="0" xfId="0" applyFont="1" applyFill="1" applyBorder="1"/>
    <xf numFmtId="44" fontId="5" fillId="0" borderId="0" xfId="2" applyFont="1" applyBorder="1" applyAlignment="1">
      <alignment horizontal="right"/>
    </xf>
    <xf numFmtId="0" fontId="18" fillId="13" borderId="1" xfId="0" applyFont="1" applyFill="1" applyBorder="1" applyAlignment="1"/>
    <xf numFmtId="44" fontId="5" fillId="4" borderId="7" xfId="2" applyFont="1" applyFill="1" applyBorder="1" applyAlignment="1">
      <alignment horizontal="center"/>
    </xf>
    <xf numFmtId="0" fontId="3" fillId="0" borderId="0" xfId="0" applyFont="1" applyFill="1" applyBorder="1"/>
    <xf numFmtId="164" fontId="3" fillId="0" borderId="0" xfId="2" applyNumberFormat="1" applyFont="1" applyFill="1" applyBorder="1" applyAlignment="1">
      <alignment horizontal="center" vertical="center"/>
    </xf>
    <xf numFmtId="0" fontId="8" fillId="0" borderId="34"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3" fillId="0" borderId="0" xfId="0" applyFont="1" applyFill="1" applyBorder="1" applyAlignment="1">
      <alignment horizontal="center" vertical="center" wrapText="1"/>
    </xf>
    <xf numFmtId="0" fontId="5" fillId="0" borderId="0" xfId="0" applyFont="1" applyBorder="1" applyAlignment="1"/>
    <xf numFmtId="0" fontId="3" fillId="14" borderId="2" xfId="0" applyFont="1" applyFill="1" applyBorder="1" applyAlignment="1">
      <alignment horizontal="center"/>
    </xf>
    <xf numFmtId="0" fontId="3" fillId="14" borderId="2" xfId="0" applyFont="1" applyFill="1" applyBorder="1"/>
    <xf numFmtId="0" fontId="3" fillId="0" borderId="6" xfId="0" applyFont="1" applyBorder="1" applyAlignment="1">
      <alignment horizontal="center"/>
    </xf>
    <xf numFmtId="0" fontId="5" fillId="0" borderId="12" xfId="0" applyFont="1" applyBorder="1"/>
    <xf numFmtId="0" fontId="8" fillId="0" borderId="16" xfId="0" applyFont="1" applyBorder="1" applyAlignment="1">
      <alignment horizontal="right" vertical="center"/>
    </xf>
    <xf numFmtId="0" fontId="5" fillId="0" borderId="17" xfId="0" applyFont="1" applyBorder="1"/>
    <xf numFmtId="0" fontId="8" fillId="0" borderId="0" xfId="0" applyFont="1" applyBorder="1" applyAlignment="1">
      <alignment horizontal="right" vertical="center"/>
    </xf>
    <xf numFmtId="0" fontId="5" fillId="15" borderId="2" xfId="0" applyFont="1" applyFill="1" applyBorder="1" applyAlignment="1">
      <alignment horizontal="center" vertical="center" wrapText="1"/>
    </xf>
    <xf numFmtId="164" fontId="3" fillId="0" borderId="0" xfId="0" applyNumberFormat="1" applyFont="1" applyBorder="1" applyAlignment="1">
      <alignment horizontal="right"/>
    </xf>
    <xf numFmtId="44" fontId="5" fillId="0" borderId="16" xfId="2" applyFont="1" applyFill="1" applyBorder="1" applyAlignment="1">
      <alignment horizontal="center"/>
    </xf>
    <xf numFmtId="44" fontId="8" fillId="5" borderId="2" xfId="2" applyFont="1" applyFill="1" applyBorder="1"/>
    <xf numFmtId="44" fontId="5" fillId="3" borderId="2" xfId="2" applyFont="1" applyFill="1" applyBorder="1"/>
    <xf numFmtId="44" fontId="5" fillId="16" borderId="2" xfId="2" applyFont="1" applyFill="1" applyBorder="1"/>
    <xf numFmtId="44" fontId="5" fillId="16" borderId="2" xfId="2" applyFont="1" applyFill="1" applyBorder="1" applyAlignment="1">
      <alignment horizontal="center"/>
    </xf>
    <xf numFmtId="0" fontId="5" fillId="14" borderId="2" xfId="0" applyFont="1" applyFill="1" applyBorder="1"/>
    <xf numFmtId="0" fontId="3" fillId="0" borderId="0" xfId="0" applyFont="1" applyBorder="1" applyAlignment="1">
      <alignment horizontal="center"/>
    </xf>
    <xf numFmtId="0" fontId="3" fillId="2" borderId="2" xfId="0" applyFont="1" applyFill="1" applyBorder="1" applyAlignment="1">
      <alignment horizontal="center" vertical="center"/>
    </xf>
    <xf numFmtId="0" fontId="3" fillId="13" borderId="2" xfId="0" applyFont="1" applyFill="1" applyBorder="1" applyAlignment="1">
      <alignment horizontal="center" vertical="center" wrapText="1"/>
    </xf>
    <xf numFmtId="0" fontId="5" fillId="11" borderId="0" xfId="0" applyFont="1" applyFill="1" applyAlignment="1">
      <alignment horizontal="left"/>
    </xf>
    <xf numFmtId="0" fontId="18" fillId="0" borderId="0" xfId="0" applyFont="1" applyFill="1" applyAlignment="1">
      <alignment horizontal="right"/>
    </xf>
    <xf numFmtId="0" fontId="3" fillId="0" borderId="0" xfId="0" applyFont="1" applyAlignment="1">
      <alignment horizontal="right"/>
    </xf>
    <xf numFmtId="44" fontId="5" fillId="0" borderId="2" xfId="2" applyFont="1" applyFill="1" applyBorder="1" applyAlignment="1" applyProtection="1">
      <alignment horizontal="center"/>
      <protection locked="0"/>
    </xf>
    <xf numFmtId="44" fontId="5" fillId="0" borderId="0" xfId="2" applyFont="1" applyFill="1" applyBorder="1" applyAlignment="1" applyProtection="1">
      <alignment horizontal="center"/>
      <protection locked="0"/>
    </xf>
    <xf numFmtId="44" fontId="5" fillId="0" borderId="2" xfId="2" applyFont="1" applyFill="1" applyBorder="1" applyProtection="1">
      <protection locked="0"/>
    </xf>
    <xf numFmtId="44" fontId="5" fillId="0" borderId="2" xfId="2" applyFont="1" applyBorder="1" applyAlignment="1" applyProtection="1">
      <alignment horizontal="center"/>
      <protection locked="0"/>
    </xf>
    <xf numFmtId="44" fontId="5" fillId="0" borderId="0" xfId="2" applyFont="1" applyFill="1" applyBorder="1" applyProtection="1">
      <protection locked="0"/>
    </xf>
    <xf numFmtId="0" fontId="5" fillId="0" borderId="0" xfId="0" applyFont="1" applyProtection="1">
      <protection locked="0"/>
    </xf>
    <xf numFmtId="44" fontId="5" fillId="0" borderId="16" xfId="2" applyFont="1" applyBorder="1" applyAlignment="1" applyProtection="1">
      <alignment horizontal="center"/>
      <protection locked="0"/>
    </xf>
    <xf numFmtId="44" fontId="5" fillId="0" borderId="16" xfId="2" applyFont="1" applyFill="1" applyBorder="1" applyAlignment="1" applyProtection="1">
      <alignment horizontal="center"/>
      <protection locked="0"/>
    </xf>
    <xf numFmtId="44" fontId="5" fillId="13" borderId="0" xfId="2" applyFont="1" applyFill="1" applyBorder="1" applyAlignment="1" applyProtection="1">
      <alignment horizontal="center"/>
      <protection locked="0"/>
    </xf>
    <xf numFmtId="0" fontId="5" fillId="0" borderId="0" xfId="0" applyFont="1" applyFill="1" applyBorder="1" applyProtection="1">
      <protection locked="0"/>
    </xf>
    <xf numFmtId="0" fontId="8" fillId="0" borderId="2" xfId="0" applyFont="1" applyBorder="1" applyAlignment="1" applyProtection="1">
      <alignment horizontal="center"/>
      <protection locked="0"/>
    </xf>
    <xf numFmtId="44" fontId="5" fillId="0" borderId="2" xfId="2" applyFont="1" applyBorder="1" applyAlignment="1" applyProtection="1">
      <alignment horizontal="right"/>
      <protection locked="0"/>
    </xf>
    <xf numFmtId="0" fontId="5" fillId="0" borderId="2" xfId="1" applyNumberFormat="1" applyFont="1" applyFill="1" applyBorder="1" applyAlignment="1" applyProtection="1">
      <alignment horizontal="center"/>
      <protection locked="0"/>
    </xf>
    <xf numFmtId="0" fontId="18" fillId="0" borderId="2" xfId="0" applyFont="1" applyFill="1" applyBorder="1" applyAlignment="1" applyProtection="1">
      <alignment horizontal="center"/>
      <protection locked="0"/>
    </xf>
    <xf numFmtId="0" fontId="3" fillId="0" borderId="0" xfId="0" applyFont="1" applyAlignment="1" applyProtection="1">
      <alignment horizontal="right"/>
      <protection locked="0"/>
    </xf>
    <xf numFmtId="0" fontId="18" fillId="0" borderId="0" xfId="0" applyFont="1" applyFill="1" applyAlignment="1" applyProtection="1">
      <alignment horizontal="right"/>
      <protection locked="0"/>
    </xf>
    <xf numFmtId="0" fontId="21" fillId="0" borderId="0" xfId="0" applyFont="1" applyFill="1" applyAlignment="1" applyProtection="1">
      <alignment horizontal="right"/>
      <protection locked="0"/>
    </xf>
    <xf numFmtId="0" fontId="8" fillId="0" borderId="0" xfId="0" applyFont="1" applyFill="1" applyAlignment="1" applyProtection="1">
      <alignment horizontal="center" vertical="center"/>
      <protection locked="0"/>
    </xf>
    <xf numFmtId="0" fontId="20" fillId="0" borderId="0" xfId="0" applyFont="1" applyFill="1" applyAlignment="1" applyProtection="1">
      <alignment horizontal="center" vertical="center"/>
      <protection locked="0"/>
    </xf>
    <xf numFmtId="0" fontId="5" fillId="0" borderId="2" xfId="0" applyFont="1" applyBorder="1" applyProtection="1">
      <protection locked="0"/>
    </xf>
    <xf numFmtId="0" fontId="5" fillId="0" borderId="7" xfId="0" applyFont="1" applyBorder="1" applyProtection="1">
      <protection locked="0"/>
    </xf>
    <xf numFmtId="0" fontId="8" fillId="0" borderId="2" xfId="0" applyFont="1" applyBorder="1" applyAlignment="1" applyProtection="1">
      <alignment horizontal="right" vertical="center"/>
      <protection locked="0"/>
    </xf>
    <xf numFmtId="0" fontId="5" fillId="0" borderId="17" xfId="0" applyFont="1" applyBorder="1" applyProtection="1">
      <protection locked="0"/>
    </xf>
    <xf numFmtId="0" fontId="8" fillId="0" borderId="6" xfId="0" applyFont="1" applyBorder="1" applyAlignment="1" applyProtection="1">
      <alignment horizontal="right" vertical="center"/>
      <protection locked="0"/>
    </xf>
    <xf numFmtId="0" fontId="5" fillId="0" borderId="2" xfId="0" applyFont="1" applyFill="1" applyBorder="1" applyProtection="1">
      <protection locked="0"/>
    </xf>
    <xf numFmtId="0" fontId="8" fillId="0" borderId="2" xfId="0" applyFont="1" applyBorder="1" applyAlignment="1" applyProtection="1">
      <alignment horizontal="right" indent="1"/>
      <protection locked="0"/>
    </xf>
    <xf numFmtId="44" fontId="5" fillId="0" borderId="6" xfId="2" applyFont="1" applyBorder="1" applyAlignment="1" applyProtection="1">
      <alignment horizontal="center"/>
      <protection locked="0"/>
    </xf>
    <xf numFmtId="44" fontId="5" fillId="0" borderId="7" xfId="2" applyFont="1" applyBorder="1" applyAlignment="1" applyProtection="1">
      <alignment horizontal="center"/>
      <protection locked="0"/>
    </xf>
    <xf numFmtId="0" fontId="5" fillId="0" borderId="2" xfId="0" applyFont="1" applyBorder="1" applyAlignment="1" applyProtection="1">
      <alignment horizontal="right"/>
      <protection locked="0"/>
    </xf>
    <xf numFmtId="44" fontId="3" fillId="0" borderId="2" xfId="2" applyFont="1" applyBorder="1" applyAlignment="1" applyProtection="1">
      <alignment horizontal="center"/>
      <protection locked="0"/>
    </xf>
    <xf numFmtId="44" fontId="5" fillId="13" borderId="0" xfId="2" applyFont="1" applyFill="1" applyBorder="1" applyProtection="1">
      <protection locked="0"/>
    </xf>
    <xf numFmtId="0" fontId="5" fillId="0" borderId="33" xfId="0" applyFont="1" applyBorder="1" applyProtection="1">
      <protection locked="0"/>
    </xf>
    <xf numFmtId="0" fontId="5" fillId="0" borderId="0" xfId="0" applyFont="1" applyAlignment="1">
      <alignment horizontal="center"/>
    </xf>
    <xf numFmtId="0" fontId="5" fillId="0" borderId="0" xfId="0" applyFont="1" applyAlignment="1" applyProtection="1">
      <alignment horizontal="center"/>
      <protection locked="0"/>
    </xf>
    <xf numFmtId="0" fontId="0" fillId="0" borderId="1" xfId="0" applyBorder="1" applyAlignment="1" applyProtection="1">
      <alignment horizontal="center"/>
      <protection locked="0"/>
    </xf>
    <xf numFmtId="0" fontId="3" fillId="0" borderId="0" xfId="0" applyFont="1" applyAlignment="1">
      <alignment horizontal="right"/>
    </xf>
    <xf numFmtId="0" fontId="5" fillId="0" borderId="0" xfId="0" applyFont="1" applyAlignment="1">
      <alignment horizontal="right"/>
    </xf>
    <xf numFmtId="44" fontId="5" fillId="0" borderId="7" xfId="2" applyFont="1" applyBorder="1" applyAlignment="1" applyProtection="1">
      <alignment horizontal="center"/>
      <protection locked="0"/>
    </xf>
    <xf numFmtId="44" fontId="5" fillId="0" borderId="8" xfId="2" applyFont="1" applyBorder="1" applyAlignment="1" applyProtection="1">
      <alignment horizontal="center"/>
      <protection locked="0"/>
    </xf>
    <xf numFmtId="0" fontId="18" fillId="13" borderId="1" xfId="0" applyFont="1" applyFill="1" applyBorder="1" applyAlignment="1">
      <alignment horizontal="center"/>
    </xf>
    <xf numFmtId="0" fontId="21" fillId="0" borderId="0" xfId="0" applyFont="1" applyAlignment="1">
      <alignment horizontal="center"/>
    </xf>
    <xf numFmtId="0" fontId="5" fillId="0" borderId="34" xfId="0" applyFont="1" applyBorder="1" applyAlignment="1">
      <alignment horizontal="center"/>
    </xf>
    <xf numFmtId="0" fontId="5" fillId="0" borderId="1" xfId="0" applyFont="1" applyBorder="1" applyAlignment="1" applyProtection="1">
      <alignment horizontal="center"/>
      <protection locked="0"/>
    </xf>
    <xf numFmtId="44" fontId="5" fillId="0" borderId="34" xfId="2" applyFont="1" applyFill="1" applyBorder="1" applyAlignment="1">
      <alignment horizontal="center"/>
    </xf>
    <xf numFmtId="0" fontId="7" fillId="13" borderId="0" xfId="0" applyFont="1" applyFill="1" applyAlignment="1">
      <alignment horizontal="center"/>
    </xf>
    <xf numFmtId="0" fontId="5" fillId="0" borderId="7"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8" fillId="0" borderId="17"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3" fillId="11" borderId="7" xfId="0" applyFont="1" applyFill="1" applyBorder="1" applyAlignment="1">
      <alignment horizontal="center" vertical="center"/>
    </xf>
    <xf numFmtId="0" fontId="3" fillId="11" borderId="33" xfId="0" applyFont="1" applyFill="1" applyBorder="1" applyAlignment="1">
      <alignment horizontal="center" vertical="center"/>
    </xf>
    <xf numFmtId="0" fontId="3" fillId="11" borderId="8" xfId="0" applyFont="1" applyFill="1" applyBorder="1" applyAlignment="1">
      <alignment horizontal="center" vertical="center"/>
    </xf>
    <xf numFmtId="0" fontId="8" fillId="0" borderId="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18" fillId="0" borderId="3" xfId="0" applyFont="1" applyBorder="1" applyAlignment="1">
      <alignment horizontal="right" vertical="top" wrapText="1"/>
    </xf>
    <xf numFmtId="0" fontId="18" fillId="0" borderId="4" xfId="0" applyFont="1" applyBorder="1" applyAlignment="1">
      <alignment horizontal="right"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16" xfId="0" applyFont="1" applyBorder="1" applyAlignment="1">
      <alignment horizontal="center" vertical="top" wrapText="1"/>
    </xf>
    <xf numFmtId="0" fontId="8" fillId="0" borderId="31" xfId="0" applyFont="1" applyBorder="1" applyAlignment="1">
      <alignment horizontal="center" vertical="top" wrapText="1"/>
    </xf>
    <xf numFmtId="0" fontId="8" fillId="0" borderId="32" xfId="0" applyFont="1" applyBorder="1" applyAlignment="1">
      <alignment horizontal="center" vertical="top" wrapText="1"/>
    </xf>
    <xf numFmtId="0" fontId="8" fillId="0" borderId="1" xfId="0" applyFont="1" applyBorder="1" applyAlignment="1">
      <alignment horizontal="center" vertical="top" wrapText="1"/>
    </xf>
    <xf numFmtId="0" fontId="8" fillId="0" borderId="15" xfId="0" applyFont="1" applyBorder="1" applyAlignment="1">
      <alignment horizontal="center" vertical="top" wrapText="1"/>
    </xf>
    <xf numFmtId="0" fontId="8" fillId="0" borderId="17" xfId="0" applyFont="1" applyBorder="1" applyAlignment="1">
      <alignment horizontal="center" vertical="top"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30" xfId="0" applyFont="1" applyBorder="1" applyAlignment="1">
      <alignment horizontal="center" vertical="center" wrapText="1"/>
    </xf>
    <xf numFmtId="0" fontId="18" fillId="0" borderId="28" xfId="0" applyFont="1" applyBorder="1" applyAlignment="1">
      <alignment horizontal="center" vertical="center" wrapText="1"/>
    </xf>
    <xf numFmtId="0" fontId="8" fillId="0" borderId="0" xfId="0" applyFont="1" applyBorder="1" applyAlignment="1">
      <alignment vertical="top"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8" fillId="0" borderId="1" xfId="0" applyFont="1" applyBorder="1" applyAlignment="1">
      <alignment horizontal="center"/>
    </xf>
    <xf numFmtId="0" fontId="8" fillId="0" borderId="0" xfId="0" applyFont="1" applyAlignment="1">
      <alignment horizontal="left" vertical="top" wrapText="1"/>
    </xf>
    <xf numFmtId="0" fontId="8" fillId="0" borderId="0" xfId="0" applyFont="1" applyAlignment="1">
      <alignment horizontal="left" vertical="top"/>
    </xf>
    <xf numFmtId="0" fontId="18" fillId="0" borderId="1" xfId="0" applyFont="1" applyBorder="1" applyAlignment="1">
      <alignment horizontal="center"/>
    </xf>
    <xf numFmtId="0" fontId="23" fillId="0" borderId="0" xfId="0" applyFont="1" applyAlignment="1" applyProtection="1">
      <alignment horizontal="right"/>
      <protection locked="0"/>
    </xf>
    <xf numFmtId="0" fontId="24" fillId="0" borderId="0" xfId="0" applyFont="1" applyFill="1" applyAlignment="1" applyProtection="1">
      <alignment horizontal="right"/>
      <protection locked="0"/>
    </xf>
    <xf numFmtId="0" fontId="24" fillId="0" borderId="0" xfId="0" applyFont="1" applyAlignment="1" applyProtection="1">
      <alignment horizontal="right"/>
      <protection locked="0"/>
    </xf>
    <xf numFmtId="14" fontId="5" fillId="0" borderId="1" xfId="2" applyNumberFormat="1" applyFont="1" applyBorder="1" applyProtection="1">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44"/>
  <sheetViews>
    <sheetView tabSelected="1" workbookViewId="0">
      <selection activeCell="C20" sqref="C20:E20"/>
    </sheetView>
  </sheetViews>
  <sheetFormatPr defaultColWidth="9.140625" defaultRowHeight="12.75" x14ac:dyDescent="0.2"/>
  <cols>
    <col min="1" max="1" width="42.140625" style="1" customWidth="1"/>
    <col min="2" max="2" width="1.140625" style="1" customWidth="1"/>
    <col min="3" max="3" width="10.85546875" style="1" customWidth="1"/>
    <col min="4" max="4" width="8.7109375" style="1" customWidth="1"/>
    <col min="5" max="5" width="11.140625" style="1" customWidth="1"/>
    <col min="6" max="6" width="1.28515625" style="1" customWidth="1"/>
    <col min="7" max="7" width="17.28515625" style="48" customWidth="1"/>
    <col min="8" max="8" width="1.5703125" style="1" customWidth="1"/>
    <col min="9" max="9" width="17.140625" style="157" customWidth="1"/>
    <col min="10" max="11" width="1.5703125" style="14" customWidth="1"/>
    <col min="12" max="12" width="12.85546875" style="157" customWidth="1"/>
    <col min="13" max="13" width="1.7109375" style="1" customWidth="1"/>
    <col min="14" max="14" width="13.5703125" style="157" customWidth="1"/>
    <col min="15" max="16384" width="9.140625" style="1"/>
  </cols>
  <sheetData>
    <row r="1" spans="1:28" ht="15.75" x14ac:dyDescent="0.25">
      <c r="C1" s="29"/>
      <c r="D1" s="33" t="s">
        <v>3</v>
      </c>
      <c r="E1" s="28"/>
    </row>
    <row r="2" spans="1:28" ht="15.75" x14ac:dyDescent="0.25">
      <c r="A2" s="34"/>
      <c r="B2" s="35"/>
      <c r="C2" s="36"/>
      <c r="D2" s="37" t="s">
        <v>67</v>
      </c>
      <c r="E2" s="34"/>
      <c r="F2" s="34"/>
      <c r="G2" s="143"/>
      <c r="H2" s="34"/>
      <c r="I2" s="158"/>
      <c r="L2" s="158"/>
      <c r="M2" s="34"/>
      <c r="N2" s="158"/>
    </row>
    <row r="3" spans="1:28" x14ac:dyDescent="0.2">
      <c r="A3" s="5"/>
      <c r="B3" s="125"/>
      <c r="C3" s="125"/>
      <c r="D3" s="125"/>
      <c r="E3" s="125"/>
      <c r="F3" s="11"/>
    </row>
    <row r="4" spans="1:28" x14ac:dyDescent="0.2">
      <c r="A4" s="10" t="s">
        <v>2</v>
      </c>
      <c r="B4" s="126"/>
      <c r="C4" s="257"/>
      <c r="D4" s="257"/>
      <c r="E4" s="257"/>
      <c r="F4" s="15"/>
      <c r="G4" s="144" t="s">
        <v>11</v>
      </c>
      <c r="I4" s="313"/>
    </row>
    <row r="5" spans="1:28" x14ac:dyDescent="0.2">
      <c r="A5" s="5"/>
      <c r="B5" s="2"/>
      <c r="C5" s="2"/>
      <c r="D5" s="2"/>
      <c r="E5" s="2"/>
      <c r="F5" s="2"/>
    </row>
    <row r="6" spans="1:28" x14ac:dyDescent="0.2">
      <c r="A6" s="6" t="s">
        <v>1</v>
      </c>
      <c r="B6" s="4"/>
      <c r="C6" s="4"/>
      <c r="D6" s="4"/>
      <c r="E6" s="4"/>
      <c r="F6" s="4"/>
      <c r="G6" s="145"/>
    </row>
    <row r="7" spans="1:28" x14ac:dyDescent="0.2">
      <c r="A7" s="4"/>
      <c r="B7" s="4"/>
      <c r="C7" s="4"/>
      <c r="D7" s="4"/>
      <c r="E7" s="4"/>
      <c r="F7" s="4"/>
      <c r="G7" s="145"/>
      <c r="Y7" s="7"/>
      <c r="AA7" s="7"/>
      <c r="AB7" s="7" t="s">
        <v>0</v>
      </c>
    </row>
    <row r="8" spans="1:28" x14ac:dyDescent="0.2">
      <c r="A8" s="6"/>
      <c r="B8" s="4"/>
      <c r="C8" s="4"/>
      <c r="D8" s="4"/>
      <c r="E8" s="4"/>
      <c r="F8" s="4"/>
    </row>
    <row r="9" spans="1:28" x14ac:dyDescent="0.2">
      <c r="A9" s="6"/>
      <c r="B9" s="4"/>
      <c r="C9" s="4"/>
      <c r="D9" s="4"/>
      <c r="E9" s="4"/>
      <c r="F9" s="4"/>
      <c r="G9" s="146"/>
      <c r="H9" s="38" t="s">
        <v>69</v>
      </c>
      <c r="I9" s="146"/>
      <c r="L9" s="164"/>
      <c r="M9" s="39" t="s">
        <v>70</v>
      </c>
      <c r="N9" s="169"/>
    </row>
    <row r="10" spans="1:28" x14ac:dyDescent="0.2">
      <c r="A10" s="6"/>
      <c r="B10" s="4"/>
      <c r="C10" s="4"/>
      <c r="D10" s="4"/>
      <c r="E10" s="4"/>
      <c r="F10" s="4"/>
      <c r="G10" s="147" t="s">
        <v>5</v>
      </c>
      <c r="I10" s="159" t="s">
        <v>6</v>
      </c>
      <c r="L10" s="147" t="s">
        <v>5</v>
      </c>
      <c r="N10" s="159" t="s">
        <v>6</v>
      </c>
    </row>
    <row r="11" spans="1:28" x14ac:dyDescent="0.2">
      <c r="A11" s="85" t="s">
        <v>45</v>
      </c>
      <c r="B11" s="86"/>
      <c r="C11" s="212"/>
      <c r="D11" s="212" t="s">
        <v>72</v>
      </c>
      <c r="E11" s="86"/>
      <c r="F11" s="86"/>
      <c r="G11" s="148"/>
      <c r="H11" s="87"/>
      <c r="I11" s="148"/>
      <c r="L11" s="161"/>
      <c r="M11" s="87"/>
      <c r="N11" s="161"/>
    </row>
    <row r="12" spans="1:28" x14ac:dyDescent="0.2">
      <c r="A12" s="181" t="s">
        <v>44</v>
      </c>
      <c r="B12" s="122"/>
      <c r="C12" s="254" t="s">
        <v>13</v>
      </c>
      <c r="D12" s="254"/>
      <c r="E12" s="180" t="s">
        <v>71</v>
      </c>
      <c r="F12" s="122"/>
      <c r="G12" s="174"/>
      <c r="H12" s="182"/>
      <c r="I12" s="174"/>
      <c r="L12" s="182"/>
      <c r="M12" s="183"/>
      <c r="N12" s="182"/>
    </row>
    <row r="13" spans="1:28" ht="14.45" customHeight="1" x14ac:dyDescent="0.2">
      <c r="A13" s="310" t="s">
        <v>73</v>
      </c>
      <c r="C13" s="252">
        <v>0</v>
      </c>
      <c r="D13" s="253"/>
      <c r="E13" s="225">
        <v>0</v>
      </c>
      <c r="G13" s="132">
        <f>(C13*E13)-I13</f>
        <v>0</v>
      </c>
      <c r="H13" s="135"/>
      <c r="I13" s="215">
        <v>0</v>
      </c>
      <c r="L13" s="163"/>
      <c r="M13" s="13"/>
      <c r="N13" s="163"/>
    </row>
    <row r="14" spans="1:28" x14ac:dyDescent="0.2">
      <c r="A14" s="310" t="s">
        <v>73</v>
      </c>
      <c r="C14" s="252">
        <v>0</v>
      </c>
      <c r="D14" s="253"/>
      <c r="E14" s="225">
        <v>0</v>
      </c>
      <c r="G14" s="132">
        <f>(C14*E14)-I14</f>
        <v>0</v>
      </c>
      <c r="H14" s="135"/>
      <c r="I14" s="215">
        <v>0</v>
      </c>
      <c r="L14" s="163"/>
      <c r="M14" s="13"/>
      <c r="N14" s="163"/>
    </row>
    <row r="15" spans="1:28" x14ac:dyDescent="0.2">
      <c r="A15" s="310" t="s">
        <v>73</v>
      </c>
      <c r="C15" s="252">
        <v>0</v>
      </c>
      <c r="D15" s="253"/>
      <c r="E15" s="225">
        <v>0</v>
      </c>
      <c r="G15" s="132">
        <f>(C15*E15)-I15</f>
        <v>0</v>
      </c>
      <c r="H15" s="135"/>
      <c r="I15" s="215">
        <v>0</v>
      </c>
      <c r="L15" s="163"/>
      <c r="M15" s="13"/>
      <c r="N15" s="163"/>
    </row>
    <row r="16" spans="1:28" x14ac:dyDescent="0.2">
      <c r="A16" s="179"/>
      <c r="C16" s="256"/>
      <c r="D16" s="256"/>
      <c r="E16" s="256"/>
      <c r="G16" s="133"/>
      <c r="H16" s="135"/>
      <c r="I16" s="216"/>
      <c r="L16" s="163"/>
      <c r="M16" s="13"/>
      <c r="N16" s="163"/>
    </row>
    <row r="17" spans="1:14" x14ac:dyDescent="0.2">
      <c r="A17" s="12" t="s">
        <v>39</v>
      </c>
      <c r="C17" s="139" t="s">
        <v>13</v>
      </c>
      <c r="D17" s="121" t="s">
        <v>49</v>
      </c>
      <c r="E17" s="139" t="s">
        <v>50</v>
      </c>
      <c r="G17" s="133"/>
      <c r="H17" s="135"/>
      <c r="I17" s="216"/>
      <c r="L17" s="163"/>
      <c r="M17" s="13"/>
      <c r="N17" s="163"/>
    </row>
    <row r="18" spans="1:14" x14ac:dyDescent="0.2">
      <c r="A18" s="310" t="s">
        <v>74</v>
      </c>
      <c r="C18" s="226">
        <v>0</v>
      </c>
      <c r="D18" s="218">
        <v>0</v>
      </c>
      <c r="E18" s="227">
        <v>0</v>
      </c>
      <c r="G18" s="60">
        <f>((C18*E18)+(D18*E18))-I18</f>
        <v>0</v>
      </c>
      <c r="H18" s="16"/>
      <c r="I18" s="217">
        <v>0</v>
      </c>
    </row>
    <row r="19" spans="1:14" x14ac:dyDescent="0.2">
      <c r="A19" s="310" t="s">
        <v>74</v>
      </c>
      <c r="C19" s="226">
        <v>0</v>
      </c>
      <c r="D19" s="218">
        <v>0</v>
      </c>
      <c r="E19" s="227">
        <v>0</v>
      </c>
      <c r="G19" s="60">
        <f>((C19*E19)+(D19*E19))-I19</f>
        <v>0</v>
      </c>
      <c r="H19" s="124"/>
      <c r="I19" s="218">
        <v>0</v>
      </c>
    </row>
    <row r="20" spans="1:14" x14ac:dyDescent="0.2">
      <c r="A20" s="229"/>
      <c r="C20" s="258"/>
      <c r="D20" s="258"/>
      <c r="E20" s="258"/>
      <c r="G20" s="133"/>
      <c r="H20" s="16"/>
      <c r="I20" s="219"/>
    </row>
    <row r="21" spans="1:14" x14ac:dyDescent="0.2">
      <c r="A21" s="176" t="s">
        <v>46</v>
      </c>
      <c r="C21" s="139" t="s">
        <v>13</v>
      </c>
      <c r="D21" s="121" t="s">
        <v>49</v>
      </c>
      <c r="E21" s="139" t="s">
        <v>50</v>
      </c>
      <c r="G21" s="133"/>
      <c r="H21" s="16"/>
      <c r="I21" s="219"/>
    </row>
    <row r="22" spans="1:14" x14ac:dyDescent="0.2">
      <c r="A22" s="311" t="s">
        <v>75</v>
      </c>
      <c r="C22" s="226">
        <v>0</v>
      </c>
      <c r="D22" s="218">
        <v>0</v>
      </c>
      <c r="E22" s="227">
        <v>0</v>
      </c>
      <c r="G22" s="60">
        <f>((C22*E22)+(D22*E22))-I22</f>
        <v>0</v>
      </c>
      <c r="H22" s="124"/>
      <c r="I22" s="218">
        <v>0</v>
      </c>
    </row>
    <row r="23" spans="1:14" x14ac:dyDescent="0.2">
      <c r="A23" s="311" t="s">
        <v>75</v>
      </c>
      <c r="C23" s="226">
        <v>0</v>
      </c>
      <c r="D23" s="218">
        <v>0</v>
      </c>
      <c r="E23" s="227">
        <v>0</v>
      </c>
      <c r="G23" s="60">
        <f>((C23*E23)+(D23*E23))-I23</f>
        <v>0</v>
      </c>
      <c r="H23" s="124"/>
      <c r="I23" s="218">
        <v>0</v>
      </c>
    </row>
    <row r="24" spans="1:14" x14ac:dyDescent="0.2">
      <c r="A24" s="311" t="s">
        <v>75</v>
      </c>
      <c r="C24" s="226">
        <v>0</v>
      </c>
      <c r="D24" s="218">
        <v>0</v>
      </c>
      <c r="E24" s="227">
        <v>0</v>
      </c>
      <c r="G24" s="60">
        <f>((C24*E24)+(D24*E24))-I24</f>
        <v>0</v>
      </c>
      <c r="H24" s="124"/>
      <c r="I24" s="218">
        <v>0</v>
      </c>
    </row>
    <row r="25" spans="1:14" x14ac:dyDescent="0.2">
      <c r="A25" s="176"/>
      <c r="C25" s="184"/>
      <c r="D25" s="151"/>
      <c r="E25" s="19"/>
      <c r="G25" s="133"/>
      <c r="H25" s="16"/>
      <c r="I25" s="219"/>
    </row>
    <row r="26" spans="1:14" x14ac:dyDescent="0.2">
      <c r="A26" s="213" t="s">
        <v>47</v>
      </c>
      <c r="C26" s="248"/>
      <c r="D26" s="248"/>
      <c r="E26" s="248"/>
      <c r="F26" s="220"/>
      <c r="G26" s="215">
        <v>0</v>
      </c>
      <c r="H26" s="16"/>
      <c r="I26" s="217">
        <v>0</v>
      </c>
    </row>
    <row r="27" spans="1:14" x14ac:dyDescent="0.2">
      <c r="A27" s="230"/>
      <c r="C27" s="248"/>
      <c r="D27" s="248"/>
      <c r="E27" s="248"/>
      <c r="F27" s="220"/>
      <c r="G27" s="215">
        <v>0</v>
      </c>
      <c r="H27" s="16"/>
      <c r="I27" s="217">
        <v>0</v>
      </c>
    </row>
    <row r="28" spans="1:14" x14ac:dyDescent="0.2">
      <c r="A28" s="230"/>
      <c r="C28" s="248"/>
      <c r="D28" s="248"/>
      <c r="E28" s="248"/>
      <c r="F28" s="220"/>
      <c r="G28" s="215">
        <v>0</v>
      </c>
      <c r="H28" s="16"/>
      <c r="I28" s="217">
        <v>0</v>
      </c>
    </row>
    <row r="29" spans="1:14" x14ac:dyDescent="0.2">
      <c r="A29" s="229"/>
      <c r="C29" s="248"/>
      <c r="D29" s="248"/>
      <c r="E29" s="248"/>
      <c r="F29" s="220"/>
      <c r="G29" s="215">
        <v>0</v>
      </c>
      <c r="H29" s="16"/>
      <c r="I29" s="217">
        <v>0</v>
      </c>
    </row>
    <row r="30" spans="1:14" x14ac:dyDescent="0.2">
      <c r="A30" s="12" t="s">
        <v>48</v>
      </c>
      <c r="C30" s="248"/>
      <c r="D30" s="248"/>
      <c r="E30" s="248"/>
      <c r="F30" s="220"/>
      <c r="G30" s="215">
        <v>0</v>
      </c>
      <c r="H30" s="16"/>
      <c r="I30" s="217">
        <v>0</v>
      </c>
    </row>
    <row r="31" spans="1:14" x14ac:dyDescent="0.2">
      <c r="A31" s="229"/>
      <c r="C31" s="248"/>
      <c r="D31" s="248"/>
      <c r="E31" s="248"/>
      <c r="F31" s="220"/>
      <c r="G31" s="215">
        <v>0</v>
      </c>
      <c r="H31" s="16"/>
      <c r="I31" s="217">
        <v>0</v>
      </c>
    </row>
    <row r="32" spans="1:14" x14ac:dyDescent="0.2">
      <c r="A32" s="229"/>
      <c r="C32" s="248"/>
      <c r="D32" s="248"/>
      <c r="E32" s="248"/>
      <c r="F32" s="220"/>
      <c r="G32" s="215">
        <v>0</v>
      </c>
      <c r="H32" s="16"/>
      <c r="I32" s="217">
        <v>0</v>
      </c>
    </row>
    <row r="33" spans="1:14" x14ac:dyDescent="0.2">
      <c r="A33" s="229"/>
      <c r="C33" s="248"/>
      <c r="D33" s="248"/>
      <c r="E33" s="248"/>
      <c r="F33" s="220"/>
      <c r="G33" s="215">
        <v>0</v>
      </c>
      <c r="H33" s="16"/>
      <c r="I33" s="217">
        <v>0</v>
      </c>
    </row>
    <row r="34" spans="1:14" x14ac:dyDescent="0.2">
      <c r="A34" s="12" t="s">
        <v>66</v>
      </c>
      <c r="C34" s="248"/>
      <c r="D34" s="248"/>
      <c r="E34" s="248"/>
      <c r="F34" s="220"/>
      <c r="G34" s="215">
        <v>0</v>
      </c>
      <c r="H34" s="16"/>
      <c r="I34" s="217">
        <v>0</v>
      </c>
    </row>
    <row r="35" spans="1:14" x14ac:dyDescent="0.2">
      <c r="A35" s="229"/>
      <c r="C35" s="248"/>
      <c r="D35" s="248"/>
      <c r="E35" s="248"/>
      <c r="F35" s="220"/>
      <c r="G35" s="215">
        <v>0</v>
      </c>
      <c r="H35" s="16"/>
      <c r="I35" s="217">
        <v>0</v>
      </c>
    </row>
    <row r="36" spans="1:14" x14ac:dyDescent="0.2">
      <c r="A36" s="12" t="s">
        <v>84</v>
      </c>
      <c r="C36" s="248"/>
      <c r="D36" s="248"/>
      <c r="E36" s="248"/>
      <c r="F36" s="220"/>
      <c r="G36" s="215">
        <v>0</v>
      </c>
      <c r="H36" s="16"/>
      <c r="I36" s="217">
        <v>0</v>
      </c>
    </row>
    <row r="37" spans="1:14" x14ac:dyDescent="0.2">
      <c r="A37" s="220"/>
      <c r="C37" s="247"/>
      <c r="D37" s="247"/>
      <c r="E37" s="247"/>
      <c r="G37" s="73">
        <f>SUM(G13:G36)</f>
        <v>0</v>
      </c>
      <c r="H37" s="14"/>
      <c r="I37" s="142">
        <f>SUM(I13:I36)</f>
        <v>0</v>
      </c>
      <c r="L37" s="204">
        <f>'3-  Final Cost Report'!F19</f>
        <v>0</v>
      </c>
      <c r="M37" s="14"/>
      <c r="N37" s="205">
        <f>'3-  Final Cost Report'!G19</f>
        <v>0</v>
      </c>
    </row>
    <row r="38" spans="1:14" x14ac:dyDescent="0.2">
      <c r="C38" s="136"/>
      <c r="D38" s="136"/>
      <c r="E38" s="136"/>
      <c r="G38" s="133"/>
      <c r="H38" s="14"/>
      <c r="I38" s="133"/>
      <c r="L38" s="165"/>
      <c r="M38" s="14"/>
      <c r="N38" s="137"/>
    </row>
    <row r="39" spans="1:14" x14ac:dyDescent="0.2">
      <c r="C39" s="136"/>
      <c r="D39" s="136"/>
      <c r="E39" s="136"/>
      <c r="G39" s="133"/>
      <c r="H39" s="14"/>
      <c r="I39" s="133"/>
      <c r="L39" s="165"/>
      <c r="M39" s="14"/>
      <c r="N39" s="137"/>
    </row>
    <row r="40" spans="1:14" x14ac:dyDescent="0.2">
      <c r="A40" s="27"/>
      <c r="C40" s="259" t="s">
        <v>86</v>
      </c>
      <c r="D40" s="259"/>
      <c r="E40" s="259"/>
      <c r="G40" s="149"/>
      <c r="H40" s="14"/>
      <c r="I40" s="135"/>
    </row>
    <row r="41" spans="1:14" s="122" customFormat="1" x14ac:dyDescent="0.2">
      <c r="A41" s="120" t="s">
        <v>7</v>
      </c>
      <c r="B41" s="121"/>
      <c r="C41" s="139" t="s">
        <v>13</v>
      </c>
      <c r="D41" s="121" t="s">
        <v>87</v>
      </c>
      <c r="E41" s="139" t="s">
        <v>88</v>
      </c>
      <c r="F41" s="121"/>
      <c r="G41" s="150"/>
      <c r="H41" s="121"/>
      <c r="I41" s="160"/>
      <c r="J41" s="14"/>
      <c r="K41" s="14"/>
      <c r="L41" s="166"/>
      <c r="N41" s="166"/>
    </row>
    <row r="42" spans="1:14" x14ac:dyDescent="0.2">
      <c r="A42" s="231"/>
      <c r="C42" s="226">
        <v>300</v>
      </c>
      <c r="D42" s="218">
        <v>45</v>
      </c>
      <c r="E42" s="227">
        <v>0</v>
      </c>
      <c r="F42" s="19"/>
      <c r="G42" s="71">
        <f>((C42*E42)+(D42*E42))-I42</f>
        <v>0</v>
      </c>
      <c r="H42" s="24"/>
      <c r="I42" s="221">
        <v>0</v>
      </c>
    </row>
    <row r="43" spans="1:14" x14ac:dyDescent="0.2">
      <c r="A43" s="232"/>
      <c r="C43" s="226">
        <v>300</v>
      </c>
      <c r="D43" s="218">
        <v>45</v>
      </c>
      <c r="E43" s="227">
        <v>0</v>
      </c>
      <c r="F43" s="19"/>
      <c r="G43" s="71">
        <f>((C43*E43)+(D43*E43))-I43</f>
        <v>0</v>
      </c>
      <c r="H43" s="53"/>
      <c r="I43" s="221">
        <v>0</v>
      </c>
      <c r="J43" s="75"/>
      <c r="K43" s="75"/>
    </row>
    <row r="44" spans="1:14" x14ac:dyDescent="0.2">
      <c r="A44" s="232"/>
      <c r="C44" s="226">
        <v>300</v>
      </c>
      <c r="D44" s="218">
        <v>45</v>
      </c>
      <c r="E44" s="227">
        <v>0</v>
      </c>
      <c r="F44" s="20"/>
      <c r="G44" s="71">
        <f t="shared" ref="G44:G53" si="0">((C44*E44)+(D44*E44))-I44</f>
        <v>0</v>
      </c>
      <c r="H44" s="53"/>
      <c r="I44" s="221">
        <v>0</v>
      </c>
    </row>
    <row r="45" spans="1:14" x14ac:dyDescent="0.2">
      <c r="A45" s="232"/>
      <c r="C45" s="226">
        <v>300</v>
      </c>
      <c r="D45" s="218">
        <v>45</v>
      </c>
      <c r="E45" s="227">
        <v>0</v>
      </c>
      <c r="F45" s="22"/>
      <c r="G45" s="71">
        <f t="shared" si="0"/>
        <v>0</v>
      </c>
      <c r="H45" s="26"/>
      <c r="I45" s="221">
        <v>0</v>
      </c>
      <c r="L45" s="163"/>
      <c r="M45" s="13"/>
      <c r="N45" s="163"/>
    </row>
    <row r="46" spans="1:14" x14ac:dyDescent="0.2">
      <c r="A46" s="232"/>
      <c r="B46" s="3"/>
      <c r="C46" s="226">
        <v>300</v>
      </c>
      <c r="D46" s="218">
        <v>45</v>
      </c>
      <c r="E46" s="227">
        <v>0</v>
      </c>
      <c r="F46" s="3"/>
      <c r="G46" s="71">
        <f t="shared" si="0"/>
        <v>0</v>
      </c>
      <c r="H46" s="26"/>
      <c r="I46" s="221">
        <v>0</v>
      </c>
    </row>
    <row r="47" spans="1:14" x14ac:dyDescent="0.2">
      <c r="A47" s="233"/>
      <c r="C47" s="226">
        <v>300</v>
      </c>
      <c r="D47" s="218">
        <v>45</v>
      </c>
      <c r="E47" s="227">
        <v>0</v>
      </c>
      <c r="F47" s="21"/>
      <c r="G47" s="71">
        <f t="shared" si="0"/>
        <v>0</v>
      </c>
      <c r="H47" s="123"/>
      <c r="I47" s="221">
        <v>0</v>
      </c>
    </row>
    <row r="48" spans="1:14" x14ac:dyDescent="0.2">
      <c r="A48" s="232"/>
      <c r="C48" s="226">
        <v>300</v>
      </c>
      <c r="D48" s="218">
        <v>45</v>
      </c>
      <c r="E48" s="227">
        <v>0</v>
      </c>
      <c r="F48" s="21"/>
      <c r="G48" s="71">
        <f t="shared" si="0"/>
        <v>0</v>
      </c>
      <c r="H48" s="123"/>
      <c r="I48" s="221">
        <v>0</v>
      </c>
    </row>
    <row r="49" spans="1:14" x14ac:dyDescent="0.2">
      <c r="A49" s="232"/>
      <c r="C49" s="226">
        <v>300</v>
      </c>
      <c r="D49" s="218">
        <v>45</v>
      </c>
      <c r="E49" s="227">
        <v>0</v>
      </c>
      <c r="F49" s="21"/>
      <c r="G49" s="71">
        <f t="shared" si="0"/>
        <v>0</v>
      </c>
      <c r="H49" s="123"/>
      <c r="I49" s="221">
        <v>0</v>
      </c>
    </row>
    <row r="50" spans="1:14" x14ac:dyDescent="0.2">
      <c r="A50" s="232"/>
      <c r="C50" s="226">
        <v>300</v>
      </c>
      <c r="D50" s="218">
        <v>45</v>
      </c>
      <c r="E50" s="227">
        <v>0</v>
      </c>
      <c r="F50" s="18"/>
      <c r="G50" s="71">
        <f t="shared" si="0"/>
        <v>0</v>
      </c>
      <c r="H50" s="123"/>
      <c r="I50" s="221">
        <v>0</v>
      </c>
      <c r="L50" s="163"/>
      <c r="M50" s="13"/>
      <c r="N50" s="163"/>
    </row>
    <row r="51" spans="1:14" x14ac:dyDescent="0.2">
      <c r="A51" s="232"/>
      <c r="C51" s="226">
        <v>300</v>
      </c>
      <c r="D51" s="218">
        <v>45</v>
      </c>
      <c r="E51" s="227">
        <v>0</v>
      </c>
      <c r="F51" s="18"/>
      <c r="G51" s="71">
        <f t="shared" si="0"/>
        <v>0</v>
      </c>
      <c r="H51" s="123"/>
      <c r="I51" s="221">
        <v>0</v>
      </c>
      <c r="L51" s="163"/>
      <c r="M51" s="13"/>
      <c r="N51" s="163"/>
    </row>
    <row r="52" spans="1:14" x14ac:dyDescent="0.2">
      <c r="A52" s="232"/>
      <c r="C52" s="226">
        <v>300</v>
      </c>
      <c r="D52" s="218">
        <v>45</v>
      </c>
      <c r="E52" s="227">
        <v>0</v>
      </c>
      <c r="F52" s="18"/>
      <c r="G52" s="71">
        <f t="shared" si="0"/>
        <v>0</v>
      </c>
      <c r="H52" s="123"/>
      <c r="I52" s="221">
        <v>0</v>
      </c>
      <c r="L52" s="163"/>
      <c r="M52" s="13"/>
      <c r="N52" s="163"/>
    </row>
    <row r="53" spans="1:14" x14ac:dyDescent="0.2">
      <c r="A53" s="232"/>
      <c r="B53" s="3"/>
      <c r="C53" s="226">
        <v>300</v>
      </c>
      <c r="D53" s="218">
        <v>45</v>
      </c>
      <c r="E53" s="227">
        <v>0</v>
      </c>
      <c r="F53" s="3"/>
      <c r="G53" s="203">
        <f t="shared" si="0"/>
        <v>0</v>
      </c>
      <c r="H53" s="123"/>
      <c r="I53" s="222">
        <v>0</v>
      </c>
      <c r="L53" s="135"/>
      <c r="M53" s="14"/>
      <c r="N53" s="135"/>
    </row>
    <row r="54" spans="1:14" x14ac:dyDescent="0.2">
      <c r="D54" s="12" t="s">
        <v>85</v>
      </c>
      <c r="E54" s="140">
        <f>SUM(E42:E53)</f>
        <v>0</v>
      </c>
      <c r="G54" s="73">
        <f>SUM(G42:G53)</f>
        <v>0</v>
      </c>
      <c r="H54" s="25"/>
      <c r="I54" s="142">
        <f>SUM(I42:I53)</f>
        <v>0</v>
      </c>
      <c r="L54" s="167">
        <f>'3-  Final Cost Report'!F40</f>
        <v>0</v>
      </c>
      <c r="M54" s="14"/>
      <c r="N54" s="205">
        <f>'3-  Final Cost Report'!G40</f>
        <v>0</v>
      </c>
    </row>
    <row r="55" spans="1:14" x14ac:dyDescent="0.2">
      <c r="D55" s="12"/>
      <c r="E55" s="124"/>
      <c r="G55" s="133"/>
      <c r="H55" s="25"/>
      <c r="I55" s="133"/>
      <c r="L55" s="163"/>
      <c r="N55" s="163"/>
    </row>
    <row r="56" spans="1:14" x14ac:dyDescent="0.2">
      <c r="D56" s="176"/>
      <c r="E56" s="202" t="s">
        <v>83</v>
      </c>
      <c r="G56" s="167">
        <f>G37+G54</f>
        <v>0</v>
      </c>
      <c r="H56" s="24"/>
      <c r="I56" s="206">
        <f>I37+I54</f>
        <v>0</v>
      </c>
      <c r="L56" s="167">
        <f>L37+L54</f>
        <v>0</v>
      </c>
      <c r="N56" s="167">
        <f>N37+N54</f>
        <v>0</v>
      </c>
    </row>
    <row r="57" spans="1:14" x14ac:dyDescent="0.2">
      <c r="G57" s="151"/>
    </row>
    <row r="58" spans="1:14" ht="14.45" customHeight="1" x14ac:dyDescent="0.2">
      <c r="A58" s="85" t="s">
        <v>54</v>
      </c>
      <c r="B58" s="87"/>
      <c r="C58" s="87"/>
      <c r="D58" s="87" t="s">
        <v>72</v>
      </c>
      <c r="E58" s="87"/>
      <c r="F58" s="87"/>
      <c r="G58" s="152"/>
      <c r="H58" s="87"/>
      <c r="I58" s="161"/>
      <c r="L58" s="161"/>
      <c r="M58" s="87"/>
      <c r="N58" s="161"/>
    </row>
    <row r="59" spans="1:14" x14ac:dyDescent="0.2">
      <c r="A59" s="181" t="s">
        <v>52</v>
      </c>
      <c r="B59" s="122"/>
      <c r="C59" s="254" t="s">
        <v>13</v>
      </c>
      <c r="D59" s="254"/>
      <c r="E59" s="180" t="s">
        <v>71</v>
      </c>
      <c r="F59" s="122"/>
      <c r="G59" s="174"/>
      <c r="H59" s="182"/>
      <c r="I59" s="174"/>
      <c r="L59" s="182"/>
      <c r="M59" s="183"/>
      <c r="N59" s="182"/>
    </row>
    <row r="60" spans="1:14" x14ac:dyDescent="0.2">
      <c r="A60" s="310" t="s">
        <v>76</v>
      </c>
      <c r="C60" s="252">
        <v>0</v>
      </c>
      <c r="D60" s="253"/>
      <c r="E60" s="225">
        <v>0</v>
      </c>
      <c r="G60" s="132">
        <f>(C60*E60)-I60</f>
        <v>0</v>
      </c>
      <c r="H60" s="135"/>
      <c r="I60" s="215">
        <v>0</v>
      </c>
      <c r="L60" s="163"/>
      <c r="M60" s="13"/>
      <c r="N60" s="163"/>
    </row>
    <row r="61" spans="1:14" x14ac:dyDescent="0.2">
      <c r="A61" s="310" t="s">
        <v>76</v>
      </c>
      <c r="C61" s="252">
        <v>0</v>
      </c>
      <c r="D61" s="253"/>
      <c r="E61" s="225">
        <v>0</v>
      </c>
      <c r="G61" s="132">
        <f>(C61*E61)-I61</f>
        <v>0</v>
      </c>
      <c r="H61" s="135"/>
      <c r="I61" s="215">
        <v>0</v>
      </c>
      <c r="L61" s="163"/>
      <c r="M61" s="13"/>
      <c r="N61" s="163"/>
    </row>
    <row r="62" spans="1:14" x14ac:dyDescent="0.2">
      <c r="A62" s="138"/>
      <c r="C62" s="247"/>
      <c r="D62" s="247"/>
      <c r="E62" s="247"/>
      <c r="G62" s="133"/>
      <c r="H62" s="135"/>
      <c r="I62" s="216"/>
      <c r="L62" s="163"/>
      <c r="M62" s="13"/>
      <c r="N62" s="163"/>
    </row>
    <row r="63" spans="1:14" x14ac:dyDescent="0.2">
      <c r="A63" s="181" t="s">
        <v>68</v>
      </c>
      <c r="B63" s="122"/>
      <c r="C63" s="254" t="s">
        <v>13</v>
      </c>
      <c r="D63" s="254"/>
      <c r="E63" s="180" t="s">
        <v>71</v>
      </c>
      <c r="F63" s="122"/>
      <c r="G63" s="174"/>
      <c r="H63" s="166"/>
      <c r="I63" s="223"/>
      <c r="L63" s="182"/>
      <c r="M63" s="183"/>
      <c r="N63" s="182"/>
    </row>
    <row r="64" spans="1:14" x14ac:dyDescent="0.2">
      <c r="A64" s="310" t="s">
        <v>76</v>
      </c>
      <c r="C64" s="252">
        <v>0</v>
      </c>
      <c r="D64" s="253"/>
      <c r="E64" s="225">
        <v>0</v>
      </c>
      <c r="G64" s="132">
        <f>(C64*E64)-I64</f>
        <v>0</v>
      </c>
      <c r="H64" s="135"/>
      <c r="I64" s="215">
        <v>0</v>
      </c>
      <c r="L64" s="163"/>
      <c r="M64" s="13"/>
      <c r="N64" s="163"/>
    </row>
    <row r="65" spans="1:14" x14ac:dyDescent="0.2">
      <c r="A65" s="310" t="s">
        <v>76</v>
      </c>
      <c r="C65" s="252">
        <v>0</v>
      </c>
      <c r="D65" s="253"/>
      <c r="E65" s="225">
        <v>0</v>
      </c>
      <c r="G65" s="132">
        <f>(C65*E65)-I65</f>
        <v>0</v>
      </c>
      <c r="H65" s="135"/>
      <c r="I65" s="215">
        <v>0</v>
      </c>
      <c r="L65" s="163"/>
      <c r="M65" s="13"/>
      <c r="N65" s="163"/>
    </row>
    <row r="66" spans="1:14" x14ac:dyDescent="0.2">
      <c r="A66" s="138"/>
      <c r="C66" s="247"/>
      <c r="D66" s="247"/>
      <c r="E66" s="247"/>
      <c r="G66" s="133"/>
      <c r="H66" s="135"/>
      <c r="I66" s="216"/>
      <c r="L66" s="163"/>
      <c r="M66" s="13"/>
      <c r="N66" s="163"/>
    </row>
    <row r="67" spans="1:14" x14ac:dyDescent="0.2">
      <c r="A67" s="12" t="s">
        <v>51</v>
      </c>
      <c r="C67" s="254" t="s">
        <v>13</v>
      </c>
      <c r="D67" s="254"/>
      <c r="E67" s="180" t="s">
        <v>71</v>
      </c>
      <c r="F67" s="122"/>
      <c r="G67" s="174"/>
      <c r="H67" s="183"/>
      <c r="I67" s="245"/>
    </row>
    <row r="68" spans="1:14" x14ac:dyDescent="0.2">
      <c r="A68" s="310" t="s">
        <v>82</v>
      </c>
      <c r="C68" s="252">
        <v>0</v>
      </c>
      <c r="D68" s="253"/>
      <c r="E68" s="225">
        <v>0</v>
      </c>
      <c r="G68" s="132">
        <f>(C68*E68)-I68</f>
        <v>0</v>
      </c>
      <c r="H68" s="16"/>
      <c r="I68" s="217">
        <v>0</v>
      </c>
    </row>
    <row r="69" spans="1:14" x14ac:dyDescent="0.2">
      <c r="A69" s="310" t="s">
        <v>82</v>
      </c>
      <c r="C69" s="252">
        <v>0</v>
      </c>
      <c r="D69" s="253"/>
      <c r="E69" s="225">
        <v>0</v>
      </c>
      <c r="G69" s="132">
        <f>(C69*E69)-I69</f>
        <v>0</v>
      </c>
      <c r="H69" s="16"/>
      <c r="I69" s="217">
        <v>0</v>
      </c>
    </row>
    <row r="70" spans="1:14" x14ac:dyDescent="0.2">
      <c r="A70" s="310" t="s">
        <v>82</v>
      </c>
      <c r="C70" s="252">
        <v>0</v>
      </c>
      <c r="D70" s="253"/>
      <c r="E70" s="225">
        <v>0</v>
      </c>
      <c r="G70" s="132">
        <f>(C70*E70)-I70</f>
        <v>0</v>
      </c>
      <c r="H70" s="16"/>
      <c r="I70" s="217">
        <v>0</v>
      </c>
    </row>
    <row r="71" spans="1:14" x14ac:dyDescent="0.2">
      <c r="A71" s="179"/>
      <c r="C71" s="256"/>
      <c r="D71" s="256"/>
      <c r="E71" s="256"/>
      <c r="G71" s="133"/>
      <c r="H71" s="16"/>
      <c r="I71" s="137"/>
    </row>
    <row r="72" spans="1:14" x14ac:dyDescent="0.2">
      <c r="A72" s="12" t="s">
        <v>48</v>
      </c>
      <c r="C72" s="248"/>
      <c r="D72" s="248"/>
      <c r="E72" s="248"/>
      <c r="F72" s="220"/>
      <c r="G72" s="215">
        <v>0</v>
      </c>
      <c r="H72" s="224"/>
      <c r="I72" s="217">
        <v>0</v>
      </c>
    </row>
    <row r="73" spans="1:14" x14ac:dyDescent="0.2">
      <c r="A73" s="214"/>
      <c r="C73" s="248"/>
      <c r="D73" s="248"/>
      <c r="E73" s="248"/>
      <c r="F73" s="220"/>
      <c r="G73" s="215">
        <v>0</v>
      </c>
      <c r="H73" s="224"/>
      <c r="I73" s="217">
        <v>0</v>
      </c>
    </row>
    <row r="74" spans="1:14" x14ac:dyDescent="0.2">
      <c r="A74" s="12"/>
      <c r="C74" s="248"/>
      <c r="D74" s="248"/>
      <c r="E74" s="248"/>
      <c r="F74" s="220"/>
      <c r="G74" s="215">
        <v>0</v>
      </c>
      <c r="H74" s="224"/>
      <c r="I74" s="217">
        <v>0</v>
      </c>
    </row>
    <row r="75" spans="1:14" x14ac:dyDescent="0.2">
      <c r="A75" s="12" t="s">
        <v>66</v>
      </c>
      <c r="C75" s="248"/>
      <c r="D75" s="248"/>
      <c r="E75" s="248"/>
      <c r="F75" s="220"/>
      <c r="G75" s="215">
        <v>0</v>
      </c>
      <c r="H75" s="224"/>
      <c r="I75" s="217">
        <v>0</v>
      </c>
    </row>
    <row r="76" spans="1:14" x14ac:dyDescent="0.2">
      <c r="A76" s="12"/>
      <c r="C76" s="248"/>
      <c r="D76" s="248"/>
      <c r="E76" s="248"/>
      <c r="F76" s="220"/>
      <c r="G76" s="215">
        <v>0</v>
      </c>
      <c r="H76" s="224"/>
      <c r="I76" s="217">
        <v>0</v>
      </c>
    </row>
    <row r="77" spans="1:14" x14ac:dyDescent="0.2">
      <c r="A77" s="12" t="s">
        <v>84</v>
      </c>
      <c r="C77" s="248"/>
      <c r="D77" s="248"/>
      <c r="E77" s="248"/>
      <c r="F77" s="220"/>
      <c r="G77" s="215">
        <v>0</v>
      </c>
      <c r="H77" s="224"/>
      <c r="I77" s="217">
        <v>0</v>
      </c>
    </row>
    <row r="78" spans="1:14" ht="15" x14ac:dyDescent="0.25">
      <c r="A78"/>
      <c r="B78"/>
      <c r="C78"/>
      <c r="D78" s="14"/>
      <c r="E78" s="14"/>
      <c r="F78" s="14"/>
      <c r="G78" s="149"/>
      <c r="H78" s="14"/>
      <c r="I78" s="135"/>
      <c r="L78" s="135"/>
      <c r="M78" s="75"/>
      <c r="N78" s="135"/>
    </row>
    <row r="79" spans="1:14" ht="15" x14ac:dyDescent="0.25">
      <c r="B79"/>
      <c r="C79"/>
      <c r="D79" s="14"/>
      <c r="E79" s="178" t="s">
        <v>53</v>
      </c>
      <c r="F79" s="14"/>
      <c r="G79" s="73">
        <f>SUM(G59:G78)</f>
        <v>0</v>
      </c>
      <c r="H79" s="16"/>
      <c r="I79" s="142">
        <f>SUM(I59:I78)</f>
        <v>0</v>
      </c>
      <c r="L79" s="73">
        <f>'3-  Final Cost Report'!F64</f>
        <v>0</v>
      </c>
      <c r="M79" s="16"/>
      <c r="N79" s="142">
        <f>'3-  Final Cost Report'!G64</f>
        <v>0</v>
      </c>
    </row>
    <row r="80" spans="1:14" x14ac:dyDescent="0.2">
      <c r="A80" s="27"/>
      <c r="B80" s="14"/>
      <c r="C80" s="14"/>
      <c r="D80" s="14"/>
      <c r="E80" s="14"/>
      <c r="F80" s="14"/>
      <c r="G80" s="133"/>
      <c r="H80" s="16"/>
      <c r="I80" s="137"/>
      <c r="J80" s="75"/>
      <c r="K80" s="75"/>
      <c r="L80" s="135"/>
      <c r="M80" s="14"/>
      <c r="N80" s="135"/>
    </row>
    <row r="81" spans="1:14" x14ac:dyDescent="0.2">
      <c r="A81" s="88" t="s">
        <v>55</v>
      </c>
      <c r="B81" s="87"/>
      <c r="C81" s="89"/>
      <c r="D81" s="89" t="s">
        <v>72</v>
      </c>
      <c r="E81" s="89"/>
      <c r="F81" s="87"/>
      <c r="G81" s="153"/>
      <c r="H81" s="89"/>
      <c r="I81" s="162"/>
      <c r="L81" s="161"/>
      <c r="M81" s="87"/>
      <c r="N81" s="161"/>
    </row>
    <row r="82" spans="1:14" x14ac:dyDescent="0.2">
      <c r="A82" s="12" t="s">
        <v>56</v>
      </c>
      <c r="C82" s="254" t="s">
        <v>13</v>
      </c>
      <c r="D82" s="254"/>
      <c r="E82" s="180" t="s">
        <v>71</v>
      </c>
      <c r="G82" s="133"/>
      <c r="H82" s="137"/>
      <c r="I82" s="133"/>
    </row>
    <row r="83" spans="1:14" x14ac:dyDescent="0.2">
      <c r="A83" s="310" t="s">
        <v>77</v>
      </c>
      <c r="C83" s="252">
        <v>0</v>
      </c>
      <c r="D83" s="253"/>
      <c r="E83" s="225">
        <v>0</v>
      </c>
      <c r="G83" s="132">
        <f>(C83*E83)-I83</f>
        <v>0</v>
      </c>
      <c r="H83" s="137"/>
      <c r="I83" s="215">
        <v>0</v>
      </c>
    </row>
    <row r="84" spans="1:14" x14ac:dyDescent="0.2">
      <c r="A84" s="138"/>
      <c r="C84" s="256"/>
      <c r="D84" s="256"/>
      <c r="E84" s="256"/>
      <c r="G84" s="133"/>
      <c r="H84" s="137"/>
      <c r="I84" s="216"/>
    </row>
    <row r="85" spans="1:14" x14ac:dyDescent="0.2">
      <c r="A85" s="12" t="s">
        <v>58</v>
      </c>
      <c r="C85" s="254" t="s">
        <v>13</v>
      </c>
      <c r="D85" s="254"/>
      <c r="E85" s="180" t="s">
        <v>71</v>
      </c>
      <c r="G85" s="133"/>
      <c r="H85" s="135"/>
      <c r="I85" s="216"/>
    </row>
    <row r="86" spans="1:14" x14ac:dyDescent="0.2">
      <c r="A86" s="310" t="s">
        <v>78</v>
      </c>
      <c r="C86" s="252">
        <v>0</v>
      </c>
      <c r="D86" s="253"/>
      <c r="E86" s="225">
        <v>0</v>
      </c>
      <c r="G86" s="132">
        <f>(C86*E86)-I86</f>
        <v>0</v>
      </c>
      <c r="H86" s="137"/>
      <c r="I86" s="215">
        <v>0</v>
      </c>
    </row>
    <row r="87" spans="1:14" x14ac:dyDescent="0.2">
      <c r="A87" s="12"/>
      <c r="C87" s="255"/>
      <c r="D87" s="255"/>
      <c r="E87" s="255"/>
      <c r="G87" s="132"/>
      <c r="H87" s="16"/>
      <c r="I87" s="141"/>
    </row>
    <row r="88" spans="1:14" x14ac:dyDescent="0.2">
      <c r="A88" s="12" t="s">
        <v>66</v>
      </c>
      <c r="C88" s="248"/>
      <c r="D88" s="248"/>
      <c r="E88" s="248"/>
      <c r="G88" s="132">
        <v>0</v>
      </c>
      <c r="H88" s="16"/>
      <c r="I88" s="141">
        <v>0</v>
      </c>
    </row>
    <row r="89" spans="1:14" x14ac:dyDescent="0.2">
      <c r="A89" s="12"/>
      <c r="C89" s="248"/>
      <c r="D89" s="248"/>
      <c r="E89" s="248"/>
      <c r="G89" s="132">
        <v>0</v>
      </c>
      <c r="H89" s="16"/>
      <c r="I89" s="141">
        <v>0</v>
      </c>
    </row>
    <row r="90" spans="1:14" x14ac:dyDescent="0.2">
      <c r="A90" s="12" t="s">
        <v>84</v>
      </c>
      <c r="C90" s="248"/>
      <c r="D90" s="248"/>
      <c r="E90" s="248"/>
      <c r="G90" s="132">
        <v>0</v>
      </c>
      <c r="H90" s="16"/>
      <c r="I90" s="141">
        <v>0</v>
      </c>
    </row>
    <row r="91" spans="1:14" x14ac:dyDescent="0.2">
      <c r="E91" s="12" t="s">
        <v>57</v>
      </c>
      <c r="F91" s="3"/>
      <c r="G91" s="73">
        <f>SUM(G82:G90)</f>
        <v>0</v>
      </c>
      <c r="H91" s="29"/>
      <c r="I91" s="142">
        <f>SUM(I82:I90)</f>
        <v>0</v>
      </c>
      <c r="L91" s="167">
        <f>'3-  Final Cost Report'!F79</f>
        <v>0</v>
      </c>
      <c r="N91" s="170">
        <f>'3-  Final Cost Report'!G79</f>
        <v>0</v>
      </c>
    </row>
    <row r="92" spans="1:14" x14ac:dyDescent="0.2">
      <c r="C92" s="247"/>
      <c r="D92" s="247"/>
      <c r="E92" s="247"/>
      <c r="F92" s="138"/>
      <c r="G92" s="133"/>
      <c r="H92" s="172"/>
      <c r="I92" s="133"/>
      <c r="L92" s="137"/>
      <c r="M92" s="14"/>
      <c r="N92" s="137"/>
    </row>
    <row r="93" spans="1:14" x14ac:dyDescent="0.2">
      <c r="A93" s="88" t="s">
        <v>59</v>
      </c>
      <c r="B93" s="87"/>
      <c r="C93" s="89"/>
      <c r="D93" s="89" t="s">
        <v>72</v>
      </c>
      <c r="E93" s="89"/>
      <c r="F93" s="87"/>
      <c r="G93" s="153"/>
      <c r="H93" s="89"/>
      <c r="I93" s="162"/>
      <c r="L93" s="161"/>
      <c r="M93" s="87"/>
      <c r="N93" s="161"/>
    </row>
    <row r="94" spans="1:14" x14ac:dyDescent="0.2">
      <c r="A94" s="12" t="s">
        <v>62</v>
      </c>
      <c r="C94" s="248"/>
      <c r="D94" s="248"/>
      <c r="E94" s="248"/>
      <c r="F94" s="138"/>
      <c r="G94" s="217">
        <v>0</v>
      </c>
      <c r="H94" s="173"/>
      <c r="I94" s="217">
        <v>0</v>
      </c>
      <c r="L94" s="137"/>
      <c r="M94" s="14"/>
      <c r="N94" s="137"/>
    </row>
    <row r="95" spans="1:14" x14ac:dyDescent="0.2">
      <c r="A95" s="12" t="s">
        <v>63</v>
      </c>
      <c r="C95" s="248"/>
      <c r="D95" s="248"/>
      <c r="E95" s="248"/>
      <c r="F95" s="138"/>
      <c r="G95" s="217">
        <v>0</v>
      </c>
      <c r="H95" s="173"/>
      <c r="I95" s="217">
        <v>0</v>
      </c>
      <c r="L95" s="137"/>
      <c r="M95" s="14"/>
      <c r="N95" s="137"/>
    </row>
    <row r="96" spans="1:14" x14ac:dyDescent="0.2">
      <c r="A96" s="12" t="s">
        <v>61</v>
      </c>
      <c r="C96" s="248"/>
      <c r="D96" s="248"/>
      <c r="E96" s="248"/>
      <c r="F96" s="138"/>
      <c r="G96" s="217">
        <v>0</v>
      </c>
      <c r="H96" s="173"/>
      <c r="I96" s="217">
        <v>0</v>
      </c>
      <c r="L96" s="137"/>
      <c r="M96" s="14"/>
      <c r="N96" s="137"/>
    </row>
    <row r="97" spans="1:14" x14ac:dyDescent="0.2">
      <c r="A97" s="12" t="s">
        <v>66</v>
      </c>
      <c r="C97" s="248"/>
      <c r="D97" s="248"/>
      <c r="E97" s="248"/>
      <c r="F97" s="138"/>
      <c r="G97" s="217">
        <v>0</v>
      </c>
      <c r="H97" s="173"/>
      <c r="I97" s="217">
        <v>0</v>
      </c>
      <c r="L97" s="137"/>
      <c r="M97" s="14"/>
      <c r="N97" s="137"/>
    </row>
    <row r="98" spans="1:14" x14ac:dyDescent="0.2">
      <c r="A98" s="12" t="s">
        <v>60</v>
      </c>
      <c r="C98" s="185" t="s">
        <v>79</v>
      </c>
      <c r="D98" s="185"/>
      <c r="E98" s="180" t="s">
        <v>80</v>
      </c>
      <c r="G98" s="133"/>
      <c r="H98" s="137"/>
      <c r="I98" s="133"/>
      <c r="L98" s="137"/>
      <c r="M98" s="14"/>
      <c r="N98" s="137"/>
    </row>
    <row r="99" spans="1:14" x14ac:dyDescent="0.2">
      <c r="A99" s="312" t="s">
        <v>81</v>
      </c>
      <c r="C99" s="252">
        <v>0</v>
      </c>
      <c r="D99" s="253"/>
      <c r="E99" s="228">
        <v>1</v>
      </c>
      <c r="G99" s="132">
        <f>C99*E99</f>
        <v>0</v>
      </c>
      <c r="H99" s="137"/>
      <c r="I99" s="174"/>
      <c r="L99" s="137"/>
      <c r="M99" s="14"/>
      <c r="N99" s="137"/>
    </row>
    <row r="100" spans="1:14" x14ac:dyDescent="0.2">
      <c r="A100" s="312" t="s">
        <v>81</v>
      </c>
      <c r="C100" s="252">
        <v>0</v>
      </c>
      <c r="D100" s="253"/>
      <c r="E100" s="228">
        <v>0</v>
      </c>
      <c r="G100" s="132">
        <f>C100*E100</f>
        <v>0</v>
      </c>
      <c r="H100" s="137"/>
      <c r="I100" s="174"/>
      <c r="L100" s="137"/>
      <c r="M100" s="14"/>
      <c r="N100" s="137"/>
    </row>
    <row r="101" spans="1:14" x14ac:dyDescent="0.2">
      <c r="A101" s="312" t="s">
        <v>81</v>
      </c>
      <c r="C101" s="252">
        <v>0</v>
      </c>
      <c r="D101" s="253"/>
      <c r="E101" s="225">
        <v>0</v>
      </c>
      <c r="G101" s="132">
        <f>C101*E101</f>
        <v>0</v>
      </c>
      <c r="H101" s="135"/>
      <c r="I101" s="174"/>
      <c r="L101" s="137"/>
      <c r="M101" s="14"/>
      <c r="N101" s="137"/>
    </row>
    <row r="102" spans="1:14" x14ac:dyDescent="0.2">
      <c r="C102" s="250" t="s">
        <v>64</v>
      </c>
      <c r="D102" s="251"/>
      <c r="E102" s="251"/>
      <c r="F102" s="138"/>
      <c r="G102" s="175">
        <f>SUM(G94:G101)</f>
        <v>0</v>
      </c>
      <c r="H102" s="172"/>
      <c r="I102" s="177">
        <f>SUM(I94:I101)</f>
        <v>0</v>
      </c>
      <c r="L102" s="167">
        <f>'3-  Final Cost Report'!F89</f>
        <v>0</v>
      </c>
      <c r="M102" s="14"/>
      <c r="N102" s="170">
        <f>'3-  Final Cost Report'!G89</f>
        <v>0</v>
      </c>
    </row>
    <row r="103" spans="1:14" x14ac:dyDescent="0.2">
      <c r="C103" s="247"/>
      <c r="D103" s="247"/>
      <c r="E103" s="247"/>
      <c r="M103" s="9"/>
    </row>
    <row r="104" spans="1:14" x14ac:dyDescent="0.2">
      <c r="A104" s="85" t="s">
        <v>35</v>
      </c>
      <c r="B104" s="87"/>
      <c r="C104" s="89"/>
      <c r="D104" s="87"/>
      <c r="E104" s="87"/>
      <c r="F104" s="87"/>
      <c r="G104" s="152"/>
      <c r="H104" s="87"/>
      <c r="I104" s="161"/>
      <c r="L104" s="161"/>
      <c r="M104" s="87"/>
      <c r="N104" s="161"/>
    </row>
    <row r="105" spans="1:14" x14ac:dyDescent="0.2">
      <c r="E105" s="10" t="s">
        <v>89</v>
      </c>
      <c r="G105" s="73">
        <f>G37+G54+G79+G91+G102</f>
        <v>0</v>
      </c>
      <c r="I105" s="207">
        <f>I37+I54+I79+I91+I102</f>
        <v>0</v>
      </c>
      <c r="L105" s="73">
        <f>L37+L54+L79+L91+L102</f>
        <v>0</v>
      </c>
      <c r="N105" s="207">
        <f>N37+N54+N79+N91+N102</f>
        <v>0</v>
      </c>
    </row>
    <row r="106" spans="1:14" x14ac:dyDescent="0.2">
      <c r="E106" s="10" t="s">
        <v>90</v>
      </c>
      <c r="G106" s="154">
        <f>MIN(G105*0.15,1500)</f>
        <v>0</v>
      </c>
      <c r="L106" s="154">
        <f>MIN(L105*0.15,1500)</f>
        <v>0</v>
      </c>
    </row>
    <row r="107" spans="1:14" x14ac:dyDescent="0.2">
      <c r="D107" s="32" t="s">
        <v>9</v>
      </c>
      <c r="E107" s="12"/>
      <c r="G107" s="73">
        <f>G105+G106</f>
        <v>0</v>
      </c>
      <c r="I107" s="133"/>
      <c r="L107" s="73">
        <f>L105+L106</f>
        <v>0</v>
      </c>
      <c r="N107" s="133"/>
    </row>
    <row r="108" spans="1:14" x14ac:dyDescent="0.2">
      <c r="E108" s="10"/>
      <c r="L108" s="48"/>
    </row>
    <row r="109" spans="1:14" x14ac:dyDescent="0.2">
      <c r="E109" s="10" t="s">
        <v>91</v>
      </c>
      <c r="G109" s="155">
        <f>MIN(I105,G107*0.25)</f>
        <v>0</v>
      </c>
      <c r="L109" s="155">
        <f>MIN(N105,L107*0.25)</f>
        <v>0</v>
      </c>
    </row>
    <row r="110" spans="1:14" x14ac:dyDescent="0.2">
      <c r="E110" s="8"/>
      <c r="L110" s="48"/>
    </row>
    <row r="111" spans="1:14" x14ac:dyDescent="0.2">
      <c r="E111" s="10" t="s">
        <v>65</v>
      </c>
      <c r="G111" s="156">
        <f>G107+G109</f>
        <v>0</v>
      </c>
      <c r="L111" s="156">
        <f>L107+L109</f>
        <v>0</v>
      </c>
    </row>
    <row r="112" spans="1:14" x14ac:dyDescent="0.2">
      <c r="E112" s="8"/>
      <c r="I112" s="133"/>
      <c r="L112" s="48"/>
      <c r="N112" s="133"/>
    </row>
    <row r="113" spans="1:14" ht="15" x14ac:dyDescent="0.25">
      <c r="A113" s="12" t="s">
        <v>92</v>
      </c>
      <c r="B113" s="9"/>
      <c r="C113" s="249"/>
      <c r="D113" s="249"/>
      <c r="E113" s="249"/>
      <c r="F113" s="220"/>
      <c r="G113" s="218"/>
      <c r="L113" s="60">
        <f>'3-  Final Cost Report'!F99</f>
        <v>0</v>
      </c>
      <c r="N113" s="171"/>
    </row>
    <row r="114" spans="1:14" x14ac:dyDescent="0.2">
      <c r="A114" s="178" t="s">
        <v>92</v>
      </c>
      <c r="C114" s="246"/>
      <c r="D114" s="246"/>
      <c r="E114" s="246"/>
      <c r="F114" s="220"/>
      <c r="G114" s="218">
        <v>0</v>
      </c>
      <c r="H114" s="9"/>
      <c r="L114" s="134">
        <f>'3-  Final Cost Report'!F100</f>
        <v>0</v>
      </c>
    </row>
    <row r="115" spans="1:14" x14ac:dyDescent="0.2">
      <c r="E115" s="12" t="s">
        <v>93</v>
      </c>
      <c r="G115" s="60">
        <f>SUM(G113:G114)</f>
        <v>0</v>
      </c>
      <c r="L115" s="168">
        <f>'3-  Final Cost Report'!F101</f>
        <v>0</v>
      </c>
    </row>
    <row r="128" spans="1:14" x14ac:dyDescent="0.2">
      <c r="E128" s="13"/>
      <c r="F128" s="13"/>
      <c r="G128" s="151"/>
      <c r="H128" s="13"/>
      <c r="I128" s="163"/>
    </row>
    <row r="129" spans="1:11" x14ac:dyDescent="0.2">
      <c r="D129" s="9"/>
      <c r="E129" s="127"/>
      <c r="F129" s="128"/>
      <c r="G129" s="151"/>
      <c r="H129" s="13"/>
      <c r="I129" s="163"/>
    </row>
    <row r="130" spans="1:11" x14ac:dyDescent="0.2">
      <c r="E130" s="13"/>
      <c r="F130" s="13"/>
      <c r="G130" s="151"/>
      <c r="H130" s="13"/>
      <c r="I130" s="163"/>
      <c r="J130" s="76"/>
      <c r="K130" s="76"/>
    </row>
    <row r="134" spans="1:11" x14ac:dyDescent="0.2">
      <c r="A134" s="3"/>
    </row>
    <row r="135" spans="1:11" x14ac:dyDescent="0.2">
      <c r="A135" s="3"/>
    </row>
    <row r="136" spans="1:11" x14ac:dyDescent="0.2">
      <c r="H136" s="7"/>
    </row>
    <row r="139" spans="1:11" x14ac:dyDescent="0.2">
      <c r="A139" s="3"/>
    </row>
    <row r="140" spans="1:11" x14ac:dyDescent="0.2">
      <c r="A140" s="3"/>
    </row>
    <row r="141" spans="1:11" x14ac:dyDescent="0.2">
      <c r="A141" s="3"/>
    </row>
    <row r="142" spans="1:11" x14ac:dyDescent="0.2">
      <c r="A142" s="3"/>
    </row>
    <row r="143" spans="1:11" x14ac:dyDescent="0.2">
      <c r="A143" s="3"/>
    </row>
    <row r="144" spans="1:11" x14ac:dyDescent="0.2">
      <c r="A144" s="3"/>
    </row>
  </sheetData>
  <sheetProtection algorithmName="SHA-512" hashValue="0v2l/211yzscjQU1e/Aa+shPURWVmvA27uBqsRsBgLRdos3AeIZSSAb+AbUMvPGrUvlcARAcQZfYGGQKHW8FaA==" saltValue="kx5trm3RmGuQVQURa2+/xQ==" spinCount="100000" sheet="1" objects="1" scenarios="1"/>
  <mergeCells count="60">
    <mergeCell ref="C60:D60"/>
    <mergeCell ref="C40:E40"/>
    <mergeCell ref="C35:E35"/>
    <mergeCell ref="C69:D69"/>
    <mergeCell ref="C64:D64"/>
    <mergeCell ref="C62:E62"/>
    <mergeCell ref="C66:E66"/>
    <mergeCell ref="C67:D67"/>
    <mergeCell ref="C4:E4"/>
    <mergeCell ref="C26:E26"/>
    <mergeCell ref="C29:E29"/>
    <mergeCell ref="C30:E30"/>
    <mergeCell ref="C31:E31"/>
    <mergeCell ref="C13:D13"/>
    <mergeCell ref="C12:D12"/>
    <mergeCell ref="C14:D14"/>
    <mergeCell ref="C15:D15"/>
    <mergeCell ref="C16:E16"/>
    <mergeCell ref="C20:E20"/>
    <mergeCell ref="C27:E27"/>
    <mergeCell ref="C28:E28"/>
    <mergeCell ref="C92:E92"/>
    <mergeCell ref="C89:E89"/>
    <mergeCell ref="C90:E90"/>
    <mergeCell ref="C88:E88"/>
    <mergeCell ref="C84:E84"/>
    <mergeCell ref="C85:D85"/>
    <mergeCell ref="C86:D86"/>
    <mergeCell ref="C76:E76"/>
    <mergeCell ref="C77:E77"/>
    <mergeCell ref="C82:D82"/>
    <mergeCell ref="C83:D83"/>
    <mergeCell ref="C87:E87"/>
    <mergeCell ref="C32:E32"/>
    <mergeCell ref="C73:E73"/>
    <mergeCell ref="C72:E72"/>
    <mergeCell ref="C74:E74"/>
    <mergeCell ref="C75:E75"/>
    <mergeCell ref="C36:E36"/>
    <mergeCell ref="C37:E37"/>
    <mergeCell ref="C59:D59"/>
    <mergeCell ref="C33:E33"/>
    <mergeCell ref="C34:E34"/>
    <mergeCell ref="C70:D70"/>
    <mergeCell ref="C71:E71"/>
    <mergeCell ref="C61:D61"/>
    <mergeCell ref="C63:D63"/>
    <mergeCell ref="C65:D65"/>
    <mergeCell ref="C68:D68"/>
    <mergeCell ref="C114:E114"/>
    <mergeCell ref="C103:E103"/>
    <mergeCell ref="C94:E94"/>
    <mergeCell ref="C95:E95"/>
    <mergeCell ref="C96:E96"/>
    <mergeCell ref="C97:E97"/>
    <mergeCell ref="C113:E113"/>
    <mergeCell ref="C102:E102"/>
    <mergeCell ref="C101:D101"/>
    <mergeCell ref="C99:D99"/>
    <mergeCell ref="C100:D100"/>
  </mergeCells>
  <pageMargins left="0.70866141732283472" right="0.70866141732283472" top="0.74803149606299213" bottom="0.74803149606299213" header="0.31496062992125984" footer="0.31496062992125984"/>
  <pageSetup scale="6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26"/>
  <sheetViews>
    <sheetView workbookViewId="0">
      <selection activeCell="B10" sqref="B10"/>
    </sheetView>
  </sheetViews>
  <sheetFormatPr defaultColWidth="9.140625" defaultRowHeight="12.75" x14ac:dyDescent="0.2"/>
  <cols>
    <col min="1" max="1" width="12" style="1" customWidth="1"/>
    <col min="2" max="2" width="40.140625" style="1" customWidth="1"/>
    <col min="3" max="3" width="12.7109375" style="1" customWidth="1"/>
    <col min="4" max="4" width="9.140625" style="1"/>
    <col min="5" max="5" width="17.7109375" style="1" customWidth="1"/>
    <col min="6" max="6" width="25.42578125" style="48" customWidth="1"/>
    <col min="7" max="7" width="16.28515625" style="48" customWidth="1"/>
    <col min="8" max="8" width="17.28515625" style="1" customWidth="1"/>
    <col min="9" max="9" width="2" style="1" customWidth="1"/>
    <col min="10" max="10" width="1.85546875" style="1" customWidth="1"/>
    <col min="11" max="16384" width="9.140625" style="1"/>
  </cols>
  <sheetData>
    <row r="1" spans="1:10" ht="15.75" x14ac:dyDescent="0.25">
      <c r="A1" s="54"/>
      <c r="B1" s="54"/>
      <c r="C1" s="54"/>
      <c r="D1" s="55"/>
      <c r="E1" s="33" t="s">
        <v>3</v>
      </c>
      <c r="F1" s="56"/>
      <c r="G1" s="56"/>
      <c r="H1" s="57"/>
      <c r="I1" s="65"/>
      <c r="J1" s="16"/>
    </row>
    <row r="2" spans="1:10" ht="15.75" x14ac:dyDescent="0.25">
      <c r="A2" s="58"/>
      <c r="B2" s="40" t="s">
        <v>95</v>
      </c>
      <c r="C2" s="40"/>
      <c r="D2" s="59"/>
      <c r="E2" s="41" t="s">
        <v>43</v>
      </c>
      <c r="F2" s="70"/>
      <c r="G2" s="70"/>
      <c r="H2" s="58"/>
      <c r="I2" s="65"/>
      <c r="J2" s="16"/>
    </row>
    <row r="3" spans="1:10" ht="13.5" customHeight="1" x14ac:dyDescent="0.25">
      <c r="A3" s="54"/>
      <c r="B3" s="54"/>
      <c r="C3" s="54"/>
      <c r="D3" s="54"/>
      <c r="E3" s="54"/>
      <c r="F3" s="56"/>
      <c r="G3" s="56"/>
      <c r="H3" s="54"/>
      <c r="I3" s="65"/>
      <c r="J3" s="16"/>
    </row>
    <row r="4" spans="1:10" ht="17.25" customHeight="1" x14ac:dyDescent="0.2">
      <c r="B4" s="42" t="s">
        <v>45</v>
      </c>
      <c r="C4" s="192"/>
      <c r="I4" s="16"/>
      <c r="J4" s="16"/>
    </row>
    <row r="5" spans="1:10" ht="25.5" x14ac:dyDescent="0.2">
      <c r="A5" s="47" t="s">
        <v>14</v>
      </c>
      <c r="B5" s="43" t="s">
        <v>17</v>
      </c>
      <c r="C5" s="266" t="s">
        <v>42</v>
      </c>
      <c r="D5" s="267"/>
      <c r="E5" s="268"/>
      <c r="F5" s="51" t="s">
        <v>18</v>
      </c>
      <c r="G5" s="50" t="s">
        <v>15</v>
      </c>
      <c r="H5" s="62"/>
      <c r="I5" s="66"/>
      <c r="J5" s="67"/>
    </row>
    <row r="6" spans="1:10" x14ac:dyDescent="0.2">
      <c r="A6" s="234"/>
      <c r="B6" s="243"/>
      <c r="C6" s="260"/>
      <c r="D6" s="261"/>
      <c r="E6" s="262"/>
      <c r="F6" s="218">
        <v>0</v>
      </c>
      <c r="G6" s="218">
        <v>0</v>
      </c>
      <c r="H6" s="61"/>
      <c r="I6" s="68"/>
      <c r="J6" s="16"/>
    </row>
    <row r="7" spans="1:10" x14ac:dyDescent="0.2">
      <c r="A7" s="234"/>
      <c r="B7" s="243"/>
      <c r="C7" s="260"/>
      <c r="D7" s="261"/>
      <c r="E7" s="262"/>
      <c r="F7" s="218">
        <v>0</v>
      </c>
      <c r="G7" s="218">
        <v>0</v>
      </c>
      <c r="H7" s="61"/>
      <c r="I7" s="68"/>
      <c r="J7" s="16"/>
    </row>
    <row r="8" spans="1:10" x14ac:dyDescent="0.2">
      <c r="A8" s="234"/>
      <c r="B8" s="243"/>
      <c r="C8" s="260"/>
      <c r="D8" s="261"/>
      <c r="E8" s="262"/>
      <c r="F8" s="218">
        <v>0</v>
      </c>
      <c r="G8" s="218">
        <v>0</v>
      </c>
      <c r="H8" s="61"/>
      <c r="I8" s="68"/>
      <c r="J8" s="16"/>
    </row>
    <row r="9" spans="1:10" x14ac:dyDescent="0.2">
      <c r="A9" s="234"/>
      <c r="B9" s="234"/>
      <c r="C9" s="260"/>
      <c r="D9" s="261"/>
      <c r="E9" s="262"/>
      <c r="F9" s="218">
        <v>0</v>
      </c>
      <c r="G9" s="218">
        <v>0</v>
      </c>
      <c r="H9" s="61"/>
      <c r="I9" s="68"/>
      <c r="J9" s="16"/>
    </row>
    <row r="10" spans="1:10" x14ac:dyDescent="0.2">
      <c r="A10" s="234"/>
      <c r="B10" s="234"/>
      <c r="C10" s="260"/>
      <c r="D10" s="261"/>
      <c r="E10" s="262"/>
      <c r="F10" s="218">
        <v>0</v>
      </c>
      <c r="G10" s="218">
        <v>0</v>
      </c>
      <c r="H10" s="61"/>
      <c r="I10" s="68"/>
      <c r="J10" s="16"/>
    </row>
    <row r="11" spans="1:10" x14ac:dyDescent="0.2">
      <c r="A11" s="234"/>
      <c r="B11" s="234"/>
      <c r="C11" s="260"/>
      <c r="D11" s="261"/>
      <c r="E11" s="262"/>
      <c r="F11" s="218">
        <v>0</v>
      </c>
      <c r="G11" s="218">
        <v>0</v>
      </c>
      <c r="H11" s="61"/>
      <c r="I11" s="68"/>
      <c r="J11" s="16"/>
    </row>
    <row r="12" spans="1:10" x14ac:dyDescent="0.2">
      <c r="A12" s="234"/>
      <c r="B12" s="234"/>
      <c r="C12" s="260"/>
      <c r="D12" s="261"/>
      <c r="E12" s="262"/>
      <c r="F12" s="218">
        <v>0</v>
      </c>
      <c r="G12" s="218">
        <v>0</v>
      </c>
      <c r="H12" s="61"/>
      <c r="I12" s="68"/>
      <c r="J12" s="16"/>
    </row>
    <row r="13" spans="1:10" x14ac:dyDescent="0.2">
      <c r="A13" s="234"/>
      <c r="B13" s="234"/>
      <c r="C13" s="260"/>
      <c r="D13" s="261"/>
      <c r="E13" s="262"/>
      <c r="F13" s="218">
        <v>0</v>
      </c>
      <c r="G13" s="218">
        <v>0</v>
      </c>
      <c r="H13" s="61"/>
      <c r="I13" s="68"/>
      <c r="J13" s="16"/>
    </row>
    <row r="14" spans="1:10" x14ac:dyDescent="0.2">
      <c r="A14" s="234"/>
      <c r="B14" s="234"/>
      <c r="C14" s="260"/>
      <c r="D14" s="261"/>
      <c r="E14" s="262"/>
      <c r="F14" s="218">
        <v>0</v>
      </c>
      <c r="G14" s="218">
        <v>0</v>
      </c>
      <c r="H14" s="61"/>
      <c r="I14" s="68"/>
      <c r="J14" s="16"/>
    </row>
    <row r="15" spans="1:10" x14ac:dyDescent="0.2">
      <c r="A15" s="234"/>
      <c r="B15" s="234"/>
      <c r="C15" s="260"/>
      <c r="D15" s="261"/>
      <c r="E15" s="262"/>
      <c r="F15" s="244">
        <v>0</v>
      </c>
      <c r="G15" s="218">
        <v>0</v>
      </c>
      <c r="H15" s="61"/>
      <c r="I15" s="68"/>
      <c r="J15" s="16"/>
    </row>
    <row r="16" spans="1:10" x14ac:dyDescent="0.2">
      <c r="A16" s="234"/>
      <c r="B16" s="234"/>
      <c r="C16" s="260"/>
      <c r="D16" s="261"/>
      <c r="E16" s="262"/>
      <c r="F16" s="244">
        <v>0</v>
      </c>
      <c r="G16" s="218">
        <v>0</v>
      </c>
      <c r="H16" s="61"/>
      <c r="I16" s="68"/>
      <c r="J16" s="16"/>
    </row>
    <row r="17" spans="1:11" x14ac:dyDescent="0.2">
      <c r="A17" s="234"/>
      <c r="B17" s="234"/>
      <c r="C17" s="260"/>
      <c r="D17" s="261"/>
      <c r="E17" s="262"/>
      <c r="F17" s="218">
        <v>0</v>
      </c>
      <c r="G17" s="218">
        <v>0</v>
      </c>
      <c r="H17" s="61"/>
      <c r="I17" s="68"/>
      <c r="J17" s="16"/>
    </row>
    <row r="18" spans="1:11" x14ac:dyDescent="0.2">
      <c r="A18" s="234"/>
      <c r="B18" s="234"/>
      <c r="C18" s="260"/>
      <c r="D18" s="261"/>
      <c r="E18" s="262"/>
      <c r="F18" s="218">
        <v>0</v>
      </c>
      <c r="G18" s="221">
        <v>0</v>
      </c>
      <c r="H18" s="61"/>
      <c r="I18" s="68"/>
      <c r="J18" s="16"/>
    </row>
    <row r="19" spans="1:11" x14ac:dyDescent="0.2">
      <c r="E19" s="72" t="s">
        <v>16</v>
      </c>
      <c r="F19" s="73">
        <f>SUM(F6:F18)</f>
        <v>0</v>
      </c>
      <c r="G19" s="74">
        <f>SUM(G6:G18)</f>
        <v>0</v>
      </c>
      <c r="I19" s="16"/>
      <c r="J19" s="16"/>
    </row>
    <row r="20" spans="1:11" x14ac:dyDescent="0.2">
      <c r="I20" s="16"/>
      <c r="J20" s="16"/>
    </row>
    <row r="21" spans="1:11" x14ac:dyDescent="0.2">
      <c r="D21" s="193"/>
      <c r="E21" s="193"/>
      <c r="F21" s="133"/>
      <c r="G21" s="133"/>
      <c r="I21" s="16"/>
      <c r="J21" s="16"/>
    </row>
    <row r="22" spans="1:11" x14ac:dyDescent="0.2">
      <c r="D22" s="29"/>
      <c r="I22" s="16"/>
      <c r="J22" s="16"/>
    </row>
    <row r="23" spans="1:11" x14ac:dyDescent="0.2">
      <c r="B23" s="211" t="s">
        <v>41</v>
      </c>
      <c r="C23" s="192"/>
      <c r="D23" s="14"/>
      <c r="E23" s="14"/>
      <c r="I23" s="16"/>
      <c r="J23" s="16"/>
    </row>
    <row r="24" spans="1:11" ht="25.5" x14ac:dyDescent="0.2">
      <c r="A24" s="201" t="s">
        <v>14</v>
      </c>
      <c r="B24" s="129" t="s">
        <v>12</v>
      </c>
      <c r="C24" s="194" t="s">
        <v>13</v>
      </c>
      <c r="D24" s="195" t="s">
        <v>49</v>
      </c>
      <c r="E24" s="194" t="s">
        <v>50</v>
      </c>
      <c r="F24" s="130" t="s">
        <v>19</v>
      </c>
      <c r="G24" s="131" t="s">
        <v>15</v>
      </c>
      <c r="H24" s="208"/>
      <c r="I24" s="188"/>
      <c r="J24" s="187"/>
      <c r="K24" s="67"/>
    </row>
    <row r="25" spans="1:11" x14ac:dyDescent="0.2">
      <c r="A25" s="234"/>
      <c r="B25" s="234"/>
      <c r="C25" s="226">
        <v>300</v>
      </c>
      <c r="D25" s="218">
        <v>45</v>
      </c>
      <c r="E25" s="227">
        <v>0</v>
      </c>
      <c r="F25" s="60">
        <f>(C25*E25)+(D25*E25)-G25</f>
        <v>0</v>
      </c>
      <c r="G25" s="242">
        <v>0</v>
      </c>
      <c r="H25" s="69"/>
      <c r="I25" s="16"/>
      <c r="J25" s="16"/>
      <c r="K25" s="16"/>
    </row>
    <row r="26" spans="1:11" x14ac:dyDescent="0.2">
      <c r="A26" s="234"/>
      <c r="B26" s="234"/>
      <c r="C26" s="234"/>
      <c r="D26" s="234"/>
      <c r="E26" s="234"/>
      <c r="F26" s="60">
        <f t="shared" ref="F26:F35" si="0">(C26*E26)+(D26*E26)-G26</f>
        <v>0</v>
      </c>
      <c r="G26" s="242">
        <v>0</v>
      </c>
      <c r="H26" s="69"/>
      <c r="I26" s="16"/>
      <c r="J26" s="16"/>
      <c r="K26" s="16"/>
    </row>
    <row r="27" spans="1:11" x14ac:dyDescent="0.2">
      <c r="A27" s="234"/>
      <c r="B27" s="234"/>
      <c r="C27" s="234"/>
      <c r="D27" s="234"/>
      <c r="E27" s="234"/>
      <c r="F27" s="60">
        <f t="shared" si="0"/>
        <v>0</v>
      </c>
      <c r="G27" s="242">
        <v>0</v>
      </c>
      <c r="H27" s="69"/>
      <c r="I27" s="16"/>
      <c r="J27" s="16"/>
      <c r="K27" s="16"/>
    </row>
    <row r="28" spans="1:11" x14ac:dyDescent="0.2">
      <c r="A28" s="234"/>
      <c r="B28" s="234"/>
      <c r="C28" s="234"/>
      <c r="D28" s="234"/>
      <c r="E28" s="234"/>
      <c r="F28" s="60">
        <f t="shared" si="0"/>
        <v>0</v>
      </c>
      <c r="G28" s="242">
        <v>0</v>
      </c>
      <c r="H28" s="69"/>
      <c r="I28" s="16"/>
      <c r="J28" s="16"/>
      <c r="K28" s="16"/>
    </row>
    <row r="29" spans="1:11" x14ac:dyDescent="0.2">
      <c r="A29" s="234"/>
      <c r="B29" s="234"/>
      <c r="C29" s="234"/>
      <c r="D29" s="234"/>
      <c r="E29" s="234"/>
      <c r="F29" s="60">
        <f t="shared" si="0"/>
        <v>0</v>
      </c>
      <c r="G29" s="242">
        <v>0</v>
      </c>
      <c r="H29" s="69"/>
      <c r="I29" s="16"/>
      <c r="J29" s="16"/>
      <c r="K29" s="16"/>
    </row>
    <row r="30" spans="1:11" x14ac:dyDescent="0.2">
      <c r="A30" s="234"/>
      <c r="B30" s="234"/>
      <c r="C30" s="234"/>
      <c r="D30" s="234"/>
      <c r="E30" s="234"/>
      <c r="F30" s="60">
        <f t="shared" si="0"/>
        <v>0</v>
      </c>
      <c r="G30" s="242">
        <v>0</v>
      </c>
      <c r="H30" s="69"/>
      <c r="I30" s="16"/>
      <c r="J30" s="16"/>
      <c r="K30" s="16"/>
    </row>
    <row r="31" spans="1:11" x14ac:dyDescent="0.2">
      <c r="A31" s="234"/>
      <c r="B31" s="234"/>
      <c r="C31" s="234"/>
      <c r="D31" s="234"/>
      <c r="E31" s="234"/>
      <c r="F31" s="60">
        <v>0</v>
      </c>
      <c r="G31" s="242">
        <v>0</v>
      </c>
      <c r="H31" s="69"/>
      <c r="I31" s="16"/>
      <c r="J31" s="16"/>
      <c r="K31" s="16"/>
    </row>
    <row r="32" spans="1:11" x14ac:dyDescent="0.2">
      <c r="A32" s="234"/>
      <c r="B32" s="234"/>
      <c r="C32" s="234"/>
      <c r="D32" s="234"/>
      <c r="E32" s="234"/>
      <c r="F32" s="60">
        <f t="shared" si="0"/>
        <v>0</v>
      </c>
      <c r="G32" s="242">
        <v>0</v>
      </c>
      <c r="H32" s="69"/>
      <c r="I32" s="16"/>
      <c r="J32" s="16"/>
      <c r="K32" s="16"/>
    </row>
    <row r="33" spans="1:11" x14ac:dyDescent="0.2">
      <c r="A33" s="234"/>
      <c r="B33" s="234"/>
      <c r="C33" s="234"/>
      <c r="D33" s="234"/>
      <c r="E33" s="234"/>
      <c r="F33" s="60">
        <f>(C33*E33)+(D33*E33)-G33</f>
        <v>0</v>
      </c>
      <c r="G33" s="242">
        <v>0</v>
      </c>
      <c r="H33" s="69"/>
      <c r="I33" s="16"/>
      <c r="J33" s="16"/>
      <c r="K33" s="16"/>
    </row>
    <row r="34" spans="1:11" x14ac:dyDescent="0.2">
      <c r="A34" s="234"/>
      <c r="B34" s="234"/>
      <c r="C34" s="234"/>
      <c r="D34" s="234"/>
      <c r="E34" s="234"/>
      <c r="F34" s="60">
        <f>(C34*E34)+(D34*E34)-G34</f>
        <v>0</v>
      </c>
      <c r="G34" s="242">
        <v>0</v>
      </c>
      <c r="H34" s="69"/>
      <c r="I34" s="16"/>
      <c r="J34" s="16"/>
      <c r="K34" s="16"/>
    </row>
    <row r="35" spans="1:11" x14ac:dyDescent="0.2">
      <c r="A35" s="234"/>
      <c r="B35" s="234"/>
      <c r="C35" s="234"/>
      <c r="D35" s="234"/>
      <c r="E35" s="234"/>
      <c r="F35" s="60">
        <f t="shared" si="0"/>
        <v>0</v>
      </c>
      <c r="G35" s="242">
        <v>0</v>
      </c>
      <c r="H35" s="69"/>
      <c r="I35" s="16"/>
      <c r="J35" s="16"/>
      <c r="K35" s="16"/>
    </row>
    <row r="36" spans="1:11" x14ac:dyDescent="0.2">
      <c r="A36" s="234"/>
      <c r="B36" s="234"/>
      <c r="C36" s="234"/>
      <c r="D36" s="234"/>
      <c r="E36" s="234"/>
      <c r="F36" s="60">
        <f>(C36*E36)+(D36*E36)-G36</f>
        <v>0</v>
      </c>
      <c r="G36" s="242">
        <v>0</v>
      </c>
      <c r="H36" s="69"/>
      <c r="I36" s="16"/>
      <c r="J36" s="16"/>
      <c r="K36" s="16"/>
    </row>
    <row r="37" spans="1:11" x14ac:dyDescent="0.2">
      <c r="A37" s="234"/>
      <c r="B37" s="234"/>
      <c r="C37" s="234"/>
      <c r="D37" s="234"/>
      <c r="E37" s="234"/>
      <c r="F37" s="60">
        <f>(C37*E37)+(D37*E37)-G37</f>
        <v>0</v>
      </c>
      <c r="G37" s="242">
        <v>0</v>
      </c>
      <c r="H37" s="69"/>
      <c r="I37" s="16"/>
      <c r="J37" s="16"/>
      <c r="K37" s="16"/>
    </row>
    <row r="38" spans="1:11" x14ac:dyDescent="0.2">
      <c r="A38" s="234"/>
      <c r="B38" s="234"/>
      <c r="C38" s="234"/>
      <c r="D38" s="234"/>
      <c r="E38" s="234"/>
      <c r="F38" s="60">
        <f>(C38*E38)+(D38*E38)-G38</f>
        <v>0</v>
      </c>
      <c r="G38" s="242">
        <v>0</v>
      </c>
      <c r="H38" s="69"/>
      <c r="I38" s="16"/>
      <c r="J38" s="16"/>
      <c r="K38" s="16"/>
    </row>
    <row r="39" spans="1:11" x14ac:dyDescent="0.2">
      <c r="A39" s="234"/>
      <c r="B39" s="234"/>
      <c r="C39" s="234"/>
      <c r="D39" s="234"/>
      <c r="E39" s="234"/>
      <c r="F39" s="60">
        <f>(C39*E39)+(D39*E39)-G39</f>
        <v>0</v>
      </c>
      <c r="G39" s="242">
        <v>0</v>
      </c>
      <c r="H39" s="69"/>
      <c r="I39" s="16"/>
      <c r="J39" s="16"/>
      <c r="K39" s="16"/>
    </row>
    <row r="40" spans="1:11" x14ac:dyDescent="0.2">
      <c r="E40" s="72" t="s">
        <v>16</v>
      </c>
      <c r="F40" s="73">
        <f>SUM(F21:F39)</f>
        <v>0</v>
      </c>
      <c r="G40" s="186">
        <f>SUM(G21:G39)</f>
        <v>0</v>
      </c>
      <c r="H40" s="69"/>
      <c r="I40" s="16"/>
      <c r="J40" s="16"/>
    </row>
    <row r="41" spans="1:11" x14ac:dyDescent="0.2">
      <c r="I41" s="16"/>
      <c r="J41" s="16"/>
    </row>
    <row r="42" spans="1:11" x14ac:dyDescent="0.2">
      <c r="B42" s="42" t="s">
        <v>54</v>
      </c>
      <c r="C42" s="192"/>
      <c r="I42" s="16"/>
      <c r="J42" s="16"/>
    </row>
    <row r="43" spans="1:11" ht="25.5" x14ac:dyDescent="0.2">
      <c r="A43" s="46" t="s">
        <v>14</v>
      </c>
      <c r="B43" s="45" t="s">
        <v>17</v>
      </c>
      <c r="C43" s="266" t="s">
        <v>42</v>
      </c>
      <c r="D43" s="267"/>
      <c r="E43" s="268"/>
      <c r="F43" s="51" t="s">
        <v>18</v>
      </c>
      <c r="G43" s="52" t="s">
        <v>15</v>
      </c>
      <c r="H43" s="63"/>
      <c r="I43" s="66"/>
      <c r="J43" s="16"/>
    </row>
    <row r="44" spans="1:11" x14ac:dyDescent="0.2">
      <c r="A44" s="235"/>
      <c r="B44" s="236"/>
      <c r="C44" s="269"/>
      <c r="D44" s="270"/>
      <c r="E44" s="271"/>
      <c r="F44" s="218">
        <v>0</v>
      </c>
      <c r="G44" s="218">
        <v>0</v>
      </c>
      <c r="H44" s="61"/>
      <c r="I44" s="64"/>
      <c r="J44" s="13"/>
    </row>
    <row r="45" spans="1:11" x14ac:dyDescent="0.2">
      <c r="A45" s="235"/>
      <c r="B45" s="236"/>
      <c r="C45" s="269"/>
      <c r="D45" s="270"/>
      <c r="E45" s="271"/>
      <c r="F45" s="218">
        <v>0</v>
      </c>
      <c r="G45" s="218">
        <v>0</v>
      </c>
      <c r="H45" s="61"/>
      <c r="I45" s="64"/>
      <c r="J45" s="13"/>
    </row>
    <row r="46" spans="1:11" x14ac:dyDescent="0.2">
      <c r="A46" s="235"/>
      <c r="B46" s="236"/>
      <c r="C46" s="269"/>
      <c r="D46" s="270"/>
      <c r="E46" s="271"/>
      <c r="F46" s="218">
        <v>0</v>
      </c>
      <c r="G46" s="218">
        <v>0</v>
      </c>
      <c r="H46" s="61"/>
      <c r="I46" s="64"/>
      <c r="J46" s="13"/>
    </row>
    <row r="47" spans="1:11" x14ac:dyDescent="0.2">
      <c r="A47" s="235"/>
      <c r="B47" s="236"/>
      <c r="C47" s="269"/>
      <c r="D47" s="270"/>
      <c r="E47" s="271"/>
      <c r="F47" s="218">
        <v>0</v>
      </c>
      <c r="G47" s="218">
        <v>0</v>
      </c>
      <c r="H47" s="61"/>
      <c r="I47" s="64"/>
      <c r="J47" s="13"/>
    </row>
    <row r="48" spans="1:11" ht="14.45" customHeight="1" x14ac:dyDescent="0.2">
      <c r="A48" s="235"/>
      <c r="B48" s="236"/>
      <c r="C48" s="272"/>
      <c r="D48" s="273"/>
      <c r="E48" s="274"/>
      <c r="F48" s="218">
        <f>E48*0.036</f>
        <v>0</v>
      </c>
      <c r="G48" s="218">
        <v>0</v>
      </c>
      <c r="H48" s="61"/>
      <c r="I48" s="64"/>
      <c r="J48" s="13"/>
      <c r="K48" s="13"/>
    </row>
    <row r="49" spans="1:10" x14ac:dyDescent="0.2">
      <c r="A49" s="235"/>
      <c r="B49" s="236"/>
      <c r="C49" s="272"/>
      <c r="D49" s="273"/>
      <c r="E49" s="274"/>
      <c r="F49" s="218">
        <f>E49*0.036</f>
        <v>0</v>
      </c>
      <c r="G49" s="218">
        <v>0</v>
      </c>
      <c r="H49" s="61"/>
      <c r="I49" s="64"/>
      <c r="J49" s="13"/>
    </row>
    <row r="50" spans="1:10" x14ac:dyDescent="0.2">
      <c r="A50" s="235"/>
      <c r="B50" s="236"/>
      <c r="C50" s="272"/>
      <c r="D50" s="273"/>
      <c r="E50" s="274"/>
      <c r="F50" s="218">
        <v>0</v>
      </c>
      <c r="G50" s="218">
        <v>0</v>
      </c>
      <c r="H50" s="61"/>
      <c r="I50" s="64"/>
      <c r="J50" s="13"/>
    </row>
    <row r="51" spans="1:10" x14ac:dyDescent="0.2">
      <c r="A51" s="235"/>
      <c r="B51" s="236"/>
      <c r="C51" s="272"/>
      <c r="D51" s="273"/>
      <c r="E51" s="274"/>
      <c r="F51" s="218">
        <v>0</v>
      </c>
      <c r="G51" s="218">
        <v>0</v>
      </c>
      <c r="H51" s="61"/>
      <c r="I51" s="64"/>
      <c r="J51" s="13"/>
    </row>
    <row r="52" spans="1:10" x14ac:dyDescent="0.2">
      <c r="A52" s="235"/>
      <c r="B52" s="236"/>
      <c r="C52" s="272"/>
      <c r="D52" s="273"/>
      <c r="E52" s="274"/>
      <c r="F52" s="218">
        <v>0</v>
      </c>
      <c r="G52" s="218">
        <v>0</v>
      </c>
      <c r="H52" s="61"/>
      <c r="I52" s="64"/>
      <c r="J52" s="13"/>
    </row>
    <row r="53" spans="1:10" x14ac:dyDescent="0.2">
      <c r="A53" s="235"/>
      <c r="B53" s="236"/>
      <c r="C53" s="272"/>
      <c r="D53" s="273"/>
      <c r="E53" s="274"/>
      <c r="F53" s="218">
        <v>0</v>
      </c>
      <c r="G53" s="218">
        <v>0</v>
      </c>
      <c r="H53" s="61"/>
      <c r="I53" s="64"/>
      <c r="J53" s="13"/>
    </row>
    <row r="54" spans="1:10" s="13" customFormat="1" x14ac:dyDescent="0.2">
      <c r="A54" s="235"/>
      <c r="B54" s="236"/>
      <c r="C54" s="272"/>
      <c r="D54" s="273"/>
      <c r="E54" s="274"/>
      <c r="F54" s="218">
        <v>0</v>
      </c>
      <c r="G54" s="218">
        <v>0</v>
      </c>
      <c r="H54" s="61"/>
      <c r="I54" s="64"/>
    </row>
    <row r="55" spans="1:10" x14ac:dyDescent="0.2">
      <c r="A55" s="235"/>
      <c r="B55" s="236"/>
      <c r="C55" s="272"/>
      <c r="D55" s="273"/>
      <c r="E55" s="274"/>
      <c r="F55" s="218">
        <v>0</v>
      </c>
      <c r="G55" s="218">
        <v>0</v>
      </c>
      <c r="H55" s="61"/>
      <c r="I55" s="64"/>
      <c r="J55" s="13"/>
    </row>
    <row r="56" spans="1:10" x14ac:dyDescent="0.2">
      <c r="A56" s="235"/>
      <c r="B56" s="236"/>
      <c r="C56" s="272"/>
      <c r="D56" s="273"/>
      <c r="E56" s="274"/>
      <c r="F56" s="218">
        <v>0</v>
      </c>
      <c r="G56" s="218">
        <v>0</v>
      </c>
      <c r="H56" s="61"/>
      <c r="I56" s="64"/>
      <c r="J56" s="13"/>
    </row>
    <row r="57" spans="1:10" x14ac:dyDescent="0.2">
      <c r="A57" s="235"/>
      <c r="B57" s="236"/>
      <c r="C57" s="272"/>
      <c r="D57" s="273"/>
      <c r="E57" s="274"/>
      <c r="F57" s="218">
        <v>0</v>
      </c>
      <c r="G57" s="218">
        <v>0</v>
      </c>
      <c r="H57" s="61"/>
      <c r="I57" s="64"/>
      <c r="J57" s="13"/>
    </row>
    <row r="58" spans="1:10" x14ac:dyDescent="0.2">
      <c r="A58" s="235"/>
      <c r="B58" s="236"/>
      <c r="C58" s="272"/>
      <c r="D58" s="273"/>
      <c r="E58" s="274"/>
      <c r="F58" s="218">
        <v>0</v>
      </c>
      <c r="G58" s="218">
        <v>0</v>
      </c>
      <c r="H58" s="61"/>
      <c r="I58" s="64"/>
      <c r="J58" s="13"/>
    </row>
    <row r="59" spans="1:10" x14ac:dyDescent="0.2">
      <c r="A59" s="235"/>
      <c r="B59" s="236"/>
      <c r="C59" s="272"/>
      <c r="D59" s="273"/>
      <c r="E59" s="274"/>
      <c r="F59" s="218">
        <v>0</v>
      </c>
      <c r="G59" s="218">
        <v>0</v>
      </c>
      <c r="H59" s="61"/>
      <c r="I59" s="64"/>
      <c r="J59" s="13"/>
    </row>
    <row r="60" spans="1:10" ht="12" customHeight="1" x14ac:dyDescent="0.2">
      <c r="A60" s="235"/>
      <c r="B60" s="236"/>
      <c r="C60" s="272"/>
      <c r="D60" s="273"/>
      <c r="E60" s="274"/>
      <c r="F60" s="218">
        <v>0</v>
      </c>
      <c r="G60" s="218">
        <v>0</v>
      </c>
      <c r="H60" s="61"/>
      <c r="I60" s="64"/>
      <c r="J60" s="13"/>
    </row>
    <row r="61" spans="1:10" x14ac:dyDescent="0.2">
      <c r="A61" s="235"/>
      <c r="B61" s="236"/>
      <c r="C61" s="269"/>
      <c r="D61" s="270"/>
      <c r="E61" s="271"/>
      <c r="F61" s="218">
        <v>0</v>
      </c>
      <c r="G61" s="218">
        <v>0</v>
      </c>
      <c r="H61" s="61"/>
      <c r="I61" s="64"/>
      <c r="J61" s="13"/>
    </row>
    <row r="62" spans="1:10" x14ac:dyDescent="0.2">
      <c r="A62" s="235"/>
      <c r="B62" s="236"/>
      <c r="C62" s="269"/>
      <c r="D62" s="270"/>
      <c r="E62" s="271"/>
      <c r="F62" s="218">
        <v>0</v>
      </c>
      <c r="G62" s="218">
        <v>0</v>
      </c>
      <c r="H62" s="61"/>
      <c r="I62" s="64"/>
      <c r="J62" s="13"/>
    </row>
    <row r="63" spans="1:10" x14ac:dyDescent="0.2">
      <c r="A63" s="235"/>
      <c r="B63" s="236"/>
      <c r="C63" s="269"/>
      <c r="D63" s="270"/>
      <c r="E63" s="271"/>
      <c r="F63" s="218">
        <v>0</v>
      </c>
      <c r="G63" s="218">
        <v>0</v>
      </c>
      <c r="H63" s="61"/>
      <c r="I63" s="64"/>
      <c r="J63" s="13"/>
    </row>
    <row r="64" spans="1:10" x14ac:dyDescent="0.2">
      <c r="A64" s="197"/>
      <c r="B64" s="198"/>
      <c r="C64" s="191"/>
      <c r="D64" s="189"/>
      <c r="E64" s="196" t="s">
        <v>16</v>
      </c>
      <c r="F64" s="73">
        <f>SUM(F44:F63)</f>
        <v>0</v>
      </c>
      <c r="G64" s="207">
        <f>SUM(G44:G63)</f>
        <v>0</v>
      </c>
      <c r="H64" s="197"/>
      <c r="I64" s="64"/>
      <c r="J64" s="13"/>
    </row>
    <row r="65" spans="1:10" x14ac:dyDescent="0.2">
      <c r="A65" s="13"/>
      <c r="B65" s="200"/>
      <c r="C65" s="190"/>
      <c r="D65" s="190"/>
      <c r="E65" s="209"/>
      <c r="F65" s="133"/>
      <c r="G65" s="133"/>
      <c r="H65" s="13"/>
      <c r="I65" s="13"/>
      <c r="J65" s="13"/>
    </row>
    <row r="66" spans="1:10" x14ac:dyDescent="0.2">
      <c r="A66" s="13"/>
      <c r="B66" s="210" t="s">
        <v>55</v>
      </c>
      <c r="C66" s="190"/>
      <c r="D66" s="190"/>
      <c r="E66" s="190"/>
      <c r="F66" s="151"/>
      <c r="G66" s="151"/>
      <c r="H66" s="13"/>
      <c r="I66" s="13"/>
      <c r="J66" s="13"/>
    </row>
    <row r="67" spans="1:10" ht="25.5" x14ac:dyDescent="0.2">
      <c r="A67" s="47" t="s">
        <v>14</v>
      </c>
      <c r="B67" s="43" t="s">
        <v>17</v>
      </c>
      <c r="C67" s="266" t="s">
        <v>42</v>
      </c>
      <c r="D67" s="267"/>
      <c r="E67" s="268"/>
      <c r="F67" s="49" t="s">
        <v>18</v>
      </c>
      <c r="G67" s="50" t="s">
        <v>15</v>
      </c>
      <c r="H67" s="44"/>
      <c r="I67" s="13"/>
      <c r="J67" s="13"/>
    </row>
    <row r="68" spans="1:10" x14ac:dyDescent="0.2">
      <c r="A68" s="237"/>
      <c r="B68" s="238"/>
      <c r="C68" s="263"/>
      <c r="D68" s="264"/>
      <c r="E68" s="265"/>
      <c r="F68" s="241">
        <v>0</v>
      </c>
      <c r="G68" s="241">
        <v>0</v>
      </c>
      <c r="H68" s="199"/>
      <c r="I68" s="64"/>
      <c r="J68" s="13"/>
    </row>
    <row r="69" spans="1:10" x14ac:dyDescent="0.2">
      <c r="A69" s="235"/>
      <c r="B69" s="236"/>
      <c r="C69" s="269"/>
      <c r="D69" s="270"/>
      <c r="E69" s="271"/>
      <c r="F69" s="218">
        <v>0</v>
      </c>
      <c r="G69" s="218">
        <v>0</v>
      </c>
      <c r="H69" s="61"/>
      <c r="I69" s="64"/>
      <c r="J69" s="13"/>
    </row>
    <row r="70" spans="1:10" x14ac:dyDescent="0.2">
      <c r="A70" s="235"/>
      <c r="B70" s="236"/>
      <c r="C70" s="269"/>
      <c r="D70" s="270"/>
      <c r="E70" s="271"/>
      <c r="F70" s="218">
        <v>0</v>
      </c>
      <c r="G70" s="218">
        <v>0</v>
      </c>
      <c r="H70" s="61"/>
      <c r="I70" s="64"/>
      <c r="J70" s="13"/>
    </row>
    <row r="71" spans="1:10" x14ac:dyDescent="0.2">
      <c r="A71" s="235"/>
      <c r="B71" s="236"/>
      <c r="C71" s="269"/>
      <c r="D71" s="270"/>
      <c r="E71" s="271"/>
      <c r="F71" s="218">
        <v>0</v>
      </c>
      <c r="G71" s="218">
        <v>0</v>
      </c>
      <c r="H71" s="61"/>
      <c r="I71" s="64"/>
      <c r="J71" s="13"/>
    </row>
    <row r="72" spans="1:10" x14ac:dyDescent="0.2">
      <c r="A72" s="235"/>
      <c r="B72" s="236"/>
      <c r="C72" s="269"/>
      <c r="D72" s="270"/>
      <c r="E72" s="271"/>
      <c r="F72" s="218">
        <v>0</v>
      </c>
      <c r="G72" s="218">
        <v>0</v>
      </c>
      <c r="H72" s="61"/>
      <c r="I72" s="64"/>
      <c r="J72" s="13"/>
    </row>
    <row r="73" spans="1:10" x14ac:dyDescent="0.2">
      <c r="A73" s="235"/>
      <c r="B73" s="236"/>
      <c r="C73" s="272"/>
      <c r="D73" s="273"/>
      <c r="E73" s="274"/>
      <c r="F73" s="218">
        <v>0</v>
      </c>
      <c r="G73" s="218">
        <v>0</v>
      </c>
      <c r="H73" s="61"/>
      <c r="I73" s="64"/>
      <c r="J73" s="13"/>
    </row>
    <row r="74" spans="1:10" x14ac:dyDescent="0.2">
      <c r="A74" s="235"/>
      <c r="B74" s="236"/>
      <c r="C74" s="272"/>
      <c r="D74" s="273"/>
      <c r="E74" s="274"/>
      <c r="F74" s="218">
        <v>0</v>
      </c>
      <c r="G74" s="218">
        <v>0</v>
      </c>
      <c r="H74" s="61"/>
      <c r="I74" s="64"/>
      <c r="J74" s="13"/>
    </row>
    <row r="75" spans="1:10" x14ac:dyDescent="0.2">
      <c r="A75" s="235"/>
      <c r="B75" s="236"/>
      <c r="C75" s="272"/>
      <c r="D75" s="273"/>
      <c r="E75" s="274"/>
      <c r="F75" s="218">
        <v>0</v>
      </c>
      <c r="G75" s="218">
        <v>0</v>
      </c>
      <c r="H75" s="61"/>
      <c r="I75" s="64"/>
      <c r="J75" s="13"/>
    </row>
    <row r="76" spans="1:10" x14ac:dyDescent="0.2">
      <c r="A76" s="235"/>
      <c r="B76" s="236"/>
      <c r="C76" s="272"/>
      <c r="D76" s="273"/>
      <c r="E76" s="274"/>
      <c r="F76" s="218">
        <v>0</v>
      </c>
      <c r="G76" s="218">
        <v>0</v>
      </c>
      <c r="H76" s="61"/>
      <c r="I76" s="64"/>
      <c r="J76" s="13"/>
    </row>
    <row r="77" spans="1:10" x14ac:dyDescent="0.2">
      <c r="A77" s="235"/>
      <c r="B77" s="239"/>
      <c r="C77" s="272"/>
      <c r="D77" s="273"/>
      <c r="E77" s="274"/>
      <c r="F77" s="218">
        <v>0</v>
      </c>
      <c r="G77" s="218">
        <v>0</v>
      </c>
      <c r="H77" s="61"/>
      <c r="I77" s="64"/>
      <c r="J77" s="13"/>
    </row>
    <row r="78" spans="1:10" x14ac:dyDescent="0.2">
      <c r="A78" s="234"/>
      <c r="B78" s="240"/>
      <c r="C78" s="275"/>
      <c r="D78" s="275"/>
      <c r="E78" s="275"/>
      <c r="F78" s="221">
        <v>0</v>
      </c>
      <c r="G78" s="218">
        <v>0</v>
      </c>
      <c r="H78" s="61"/>
      <c r="I78" s="64"/>
    </row>
    <row r="79" spans="1:10" x14ac:dyDescent="0.2">
      <c r="A79" s="13"/>
      <c r="B79" s="13"/>
      <c r="C79" s="13"/>
      <c r="D79" s="17"/>
      <c r="E79" s="196" t="s">
        <v>16</v>
      </c>
      <c r="F79" s="73">
        <f>SUM(F68:F78)</f>
        <v>0</v>
      </c>
      <c r="G79" s="207">
        <f>SUM(G68:G78)</f>
        <v>0</v>
      </c>
      <c r="H79" s="13"/>
      <c r="I79" s="64"/>
    </row>
    <row r="80" spans="1:10" x14ac:dyDescent="0.2">
      <c r="I80" s="64"/>
    </row>
    <row r="81" spans="1:8" x14ac:dyDescent="0.2">
      <c r="B81" s="42" t="s">
        <v>59</v>
      </c>
      <c r="C81" s="192"/>
    </row>
    <row r="82" spans="1:8" ht="23.45" customHeight="1" x14ac:dyDescent="0.2">
      <c r="A82" s="47" t="s">
        <v>14</v>
      </c>
      <c r="B82" s="43" t="s">
        <v>17</v>
      </c>
      <c r="C82" s="266" t="s">
        <v>42</v>
      </c>
      <c r="D82" s="267"/>
      <c r="E82" s="268"/>
      <c r="F82" s="49" t="s">
        <v>18</v>
      </c>
      <c r="G82" s="50" t="s">
        <v>15</v>
      </c>
      <c r="H82" s="44"/>
    </row>
    <row r="83" spans="1:8" x14ac:dyDescent="0.2">
      <c r="A83" s="234"/>
      <c r="B83" s="236"/>
      <c r="C83" s="275"/>
      <c r="D83" s="275"/>
      <c r="E83" s="275"/>
      <c r="F83" s="218">
        <v>0</v>
      </c>
      <c r="G83" s="218">
        <v>0</v>
      </c>
      <c r="H83" s="53"/>
    </row>
    <row r="84" spans="1:8" x14ac:dyDescent="0.2">
      <c r="A84" s="234"/>
      <c r="B84" s="236"/>
      <c r="C84" s="275"/>
      <c r="D84" s="275"/>
      <c r="E84" s="275"/>
      <c r="F84" s="218">
        <v>0</v>
      </c>
      <c r="G84" s="218">
        <v>0</v>
      </c>
      <c r="H84" s="53"/>
    </row>
    <row r="85" spans="1:8" x14ac:dyDescent="0.2">
      <c r="A85" s="234"/>
      <c r="B85" s="236"/>
      <c r="C85" s="275"/>
      <c r="D85" s="275"/>
      <c r="E85" s="275"/>
      <c r="F85" s="218">
        <v>0</v>
      </c>
      <c r="G85" s="218">
        <v>0</v>
      </c>
      <c r="H85" s="53"/>
    </row>
    <row r="86" spans="1:8" x14ac:dyDescent="0.2">
      <c r="A86" s="234"/>
      <c r="B86" s="236"/>
      <c r="C86" s="275"/>
      <c r="D86" s="275"/>
      <c r="E86" s="275"/>
      <c r="F86" s="218">
        <v>0</v>
      </c>
      <c r="G86" s="218">
        <v>0</v>
      </c>
      <c r="H86" s="53"/>
    </row>
    <row r="87" spans="1:8" x14ac:dyDescent="0.2">
      <c r="A87" s="234"/>
      <c r="B87" s="236"/>
      <c r="C87" s="275"/>
      <c r="D87" s="275"/>
      <c r="E87" s="275"/>
      <c r="F87" s="218">
        <v>0</v>
      </c>
      <c r="G87" s="218">
        <v>0</v>
      </c>
      <c r="H87" s="53"/>
    </row>
    <row r="88" spans="1:8" x14ac:dyDescent="0.2">
      <c r="A88" s="234"/>
      <c r="B88" s="239"/>
      <c r="C88" s="275"/>
      <c r="D88" s="275"/>
      <c r="E88" s="275"/>
      <c r="F88" s="218">
        <v>0</v>
      </c>
      <c r="G88" s="215">
        <v>0</v>
      </c>
      <c r="H88" s="53"/>
    </row>
    <row r="89" spans="1:8" x14ac:dyDescent="0.2">
      <c r="E89" s="72" t="s">
        <v>16</v>
      </c>
      <c r="F89" s="73">
        <f>SUM(F83:F88)</f>
        <v>0</v>
      </c>
      <c r="G89" s="207">
        <f>SUM(G83:G88)</f>
        <v>0</v>
      </c>
    </row>
    <row r="91" spans="1:8" x14ac:dyDescent="0.2">
      <c r="E91" s="10" t="s">
        <v>8</v>
      </c>
      <c r="F91" s="73">
        <f>F19+F40+F64+F79+F89</f>
        <v>0</v>
      </c>
      <c r="G91" s="73">
        <f>G19+G40+G64+G79+G89</f>
        <v>0</v>
      </c>
    </row>
    <row r="92" spans="1:8" x14ac:dyDescent="0.2">
      <c r="E92" s="10" t="s">
        <v>4</v>
      </c>
      <c r="F92" s="154">
        <f>MIN(F91*0.15,1500)</f>
        <v>0</v>
      </c>
      <c r="G92" s="29"/>
      <c r="H92" s="23"/>
    </row>
    <row r="93" spans="1:8" x14ac:dyDescent="0.2">
      <c r="D93" s="32" t="s">
        <v>9</v>
      </c>
      <c r="E93" s="12"/>
      <c r="F93" s="73">
        <f>F91+F92</f>
        <v>0</v>
      </c>
      <c r="G93" s="29"/>
      <c r="H93" s="20"/>
    </row>
    <row r="94" spans="1:8" x14ac:dyDescent="0.2">
      <c r="E94" s="10"/>
      <c r="F94" s="28"/>
      <c r="G94" s="29"/>
      <c r="H94" s="23"/>
    </row>
    <row r="95" spans="1:8" x14ac:dyDescent="0.2">
      <c r="E95" s="10" t="s">
        <v>10</v>
      </c>
      <c r="F95" s="155">
        <f>MIN(G91,F93*0.25)</f>
        <v>0</v>
      </c>
      <c r="G95" s="29"/>
      <c r="H95" s="23"/>
    </row>
    <row r="96" spans="1:8" x14ac:dyDescent="0.2">
      <c r="E96" s="8"/>
      <c r="F96" s="28"/>
      <c r="G96" s="29"/>
      <c r="H96" s="23"/>
    </row>
    <row r="97" spans="2:8" x14ac:dyDescent="0.2">
      <c r="E97" s="10" t="s">
        <v>96</v>
      </c>
      <c r="F97" s="156">
        <f>F93+F95</f>
        <v>0</v>
      </c>
      <c r="G97" s="29"/>
      <c r="H97" s="23"/>
    </row>
    <row r="98" spans="2:8" x14ac:dyDescent="0.2">
      <c r="E98" s="8"/>
      <c r="F98" s="28"/>
      <c r="G98" s="29"/>
      <c r="H98" s="20"/>
    </row>
    <row r="99" spans="2:8" x14ac:dyDescent="0.2">
      <c r="B99" s="30"/>
      <c r="C99" s="30"/>
      <c r="D99" s="31"/>
      <c r="E99" s="12" t="s">
        <v>37</v>
      </c>
      <c r="F99" s="218">
        <v>0</v>
      </c>
      <c r="G99" s="29"/>
      <c r="H99" s="23"/>
    </row>
    <row r="100" spans="2:8" x14ac:dyDescent="0.2">
      <c r="E100" s="12" t="s">
        <v>38</v>
      </c>
      <c r="F100" s="218">
        <v>0</v>
      </c>
      <c r="G100" s="29"/>
      <c r="H100" s="28"/>
    </row>
    <row r="101" spans="2:8" x14ac:dyDescent="0.2">
      <c r="E101" s="12" t="s">
        <v>40</v>
      </c>
      <c r="F101" s="26">
        <f>SUM(F99:F100)</f>
        <v>0</v>
      </c>
      <c r="G101" s="29"/>
      <c r="H101" s="28"/>
    </row>
    <row r="125" spans="9:10" x14ac:dyDescent="0.2">
      <c r="I125" s="9"/>
      <c r="J125" s="23"/>
    </row>
    <row r="126" spans="9:10" x14ac:dyDescent="0.2">
      <c r="I126" s="9"/>
      <c r="J126" s="23"/>
    </row>
  </sheetData>
  <sheetProtection algorithmName="SHA-512" hashValue="0zt78dUpV5IimoAFeefK65EPJKVinoUNEmxNFPjPPX/iPh1HXLeoOBAvllFm78b1H/jeJQDYwWGqAwu99ebQoQ==" saltValue="n7q5FTm7LZWIjwT8yJXv/A==" spinCount="100000" sheet="1" objects="1" scenarios="1"/>
  <mergeCells count="54">
    <mergeCell ref="C17:E17"/>
    <mergeCell ref="C18:E18"/>
    <mergeCell ref="C5:E5"/>
    <mergeCell ref="C43:E43"/>
    <mergeCell ref="C77:E77"/>
    <mergeCell ref="C12:E12"/>
    <mergeCell ref="C13:E13"/>
    <mergeCell ref="C14:E14"/>
    <mergeCell ref="C15:E15"/>
    <mergeCell ref="C16:E16"/>
    <mergeCell ref="C7:E7"/>
    <mergeCell ref="C8:E8"/>
    <mergeCell ref="C9:E9"/>
    <mergeCell ref="C10:E10"/>
    <mergeCell ref="C11:E11"/>
    <mergeCell ref="C73:E73"/>
    <mergeCell ref="C74:E74"/>
    <mergeCell ref="C75:E75"/>
    <mergeCell ref="C76:E76"/>
    <mergeCell ref="C88:E88"/>
    <mergeCell ref="C82:E82"/>
    <mergeCell ref="C87:E87"/>
    <mergeCell ref="C86:E86"/>
    <mergeCell ref="C78:E78"/>
    <mergeCell ref="C83:E83"/>
    <mergeCell ref="C84:E84"/>
    <mergeCell ref="C85:E85"/>
    <mergeCell ref="C45:E45"/>
    <mergeCell ref="C46:E46"/>
    <mergeCell ref="C47:E47"/>
    <mergeCell ref="C48:E48"/>
    <mergeCell ref="C72:E72"/>
    <mergeCell ref="C71:E71"/>
    <mergeCell ref="C59:E59"/>
    <mergeCell ref="C60:E60"/>
    <mergeCell ref="C61:E61"/>
    <mergeCell ref="C62:E62"/>
    <mergeCell ref="C63:E63"/>
    <mergeCell ref="C6:E6"/>
    <mergeCell ref="C68:E68"/>
    <mergeCell ref="C67:E67"/>
    <mergeCell ref="C69:E69"/>
    <mergeCell ref="C70:E70"/>
    <mergeCell ref="C54:E54"/>
    <mergeCell ref="C55:E55"/>
    <mergeCell ref="C56:E56"/>
    <mergeCell ref="C57:E57"/>
    <mergeCell ref="C58:E58"/>
    <mergeCell ref="C49:E49"/>
    <mergeCell ref="C50:E50"/>
    <mergeCell ref="C51:E51"/>
    <mergeCell ref="C52:E52"/>
    <mergeCell ref="C53:E53"/>
    <mergeCell ref="C44:E44"/>
  </mergeCells>
  <pageMargins left="0.7" right="0.7" top="0.75" bottom="0.75" header="0.3" footer="0.3"/>
  <pageSetup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42"/>
  <sheetViews>
    <sheetView workbookViewId="0">
      <selection activeCell="C2" sqref="C2"/>
    </sheetView>
  </sheetViews>
  <sheetFormatPr defaultColWidth="9.140625" defaultRowHeight="13.5" x14ac:dyDescent="0.25"/>
  <cols>
    <col min="1" max="1" width="33.7109375" style="77" customWidth="1"/>
    <col min="2" max="2" width="24.85546875" style="77" customWidth="1"/>
    <col min="3" max="3" width="20.5703125" style="77" customWidth="1"/>
    <col min="4" max="4" width="25.85546875" style="77" customWidth="1"/>
    <col min="5" max="5" width="11.42578125" style="77" customWidth="1"/>
    <col min="6" max="6" width="14.42578125" style="77" customWidth="1"/>
    <col min="7" max="7" width="12" style="77" customWidth="1"/>
    <col min="8" max="8" width="16.85546875" style="77" customWidth="1"/>
    <col min="9" max="9" width="19" style="77" customWidth="1"/>
    <col min="10" max="10" width="34.140625" style="77" customWidth="1"/>
    <col min="11" max="11" width="2" style="78" customWidth="1"/>
    <col min="12" max="72" width="9.140625" style="78"/>
    <col min="73" max="16384" width="9.140625" style="77"/>
  </cols>
  <sheetData>
    <row r="1" spans="1:72" ht="15.75" x14ac:dyDescent="0.25">
      <c r="A1" s="1"/>
      <c r="B1" s="1"/>
      <c r="C1" s="29"/>
      <c r="D1" s="33" t="s">
        <v>3</v>
      </c>
      <c r="E1" s="28"/>
      <c r="F1" s="1"/>
      <c r="G1" s="28"/>
      <c r="H1" s="1"/>
      <c r="I1" s="23"/>
    </row>
    <row r="2" spans="1:72" ht="15.75" x14ac:dyDescent="0.25">
      <c r="A2" s="90"/>
      <c r="B2" s="40"/>
      <c r="C2" s="91"/>
      <c r="D2" s="41" t="s">
        <v>94</v>
      </c>
      <c r="E2" s="90"/>
      <c r="F2" s="90"/>
      <c r="G2" s="90"/>
      <c r="H2" s="90"/>
      <c r="I2" s="92"/>
    </row>
    <row r="3" spans="1:72" ht="15.75" x14ac:dyDescent="0.25">
      <c r="B3" s="80"/>
      <c r="C3" s="80"/>
      <c r="E3" s="79"/>
    </row>
    <row r="4" spans="1:72" ht="15.75" x14ac:dyDescent="0.25">
      <c r="A4" s="307" t="s">
        <v>20</v>
      </c>
      <c r="B4" s="308"/>
      <c r="C4" s="308"/>
      <c r="D4" s="93"/>
      <c r="E4" s="94"/>
      <c r="F4" s="93"/>
      <c r="G4" s="93"/>
      <c r="H4" s="93"/>
      <c r="I4" s="93"/>
      <c r="J4" s="93"/>
    </row>
    <row r="5" spans="1:72" ht="15.75" x14ac:dyDescent="0.25">
      <c r="A5" s="308"/>
      <c r="B5" s="308"/>
      <c r="C5" s="308"/>
      <c r="D5" s="93"/>
      <c r="E5" s="94"/>
      <c r="F5" s="93"/>
      <c r="G5" s="93"/>
      <c r="H5" s="93"/>
      <c r="I5" s="93"/>
      <c r="J5" s="93"/>
    </row>
    <row r="6" spans="1:72" ht="15.75" x14ac:dyDescent="0.25">
      <c r="A6" s="308"/>
      <c r="B6" s="308"/>
      <c r="C6" s="308"/>
      <c r="D6" s="93"/>
      <c r="E6" s="94"/>
      <c r="F6" s="93"/>
      <c r="G6" s="93"/>
      <c r="H6" s="93"/>
      <c r="I6" s="93"/>
      <c r="J6" s="93"/>
    </row>
    <row r="7" spans="1:72" ht="15.75" x14ac:dyDescent="0.25">
      <c r="A7" s="308"/>
      <c r="B7" s="308"/>
      <c r="C7" s="308"/>
      <c r="D7" s="93"/>
      <c r="E7" s="94"/>
      <c r="F7" s="93"/>
      <c r="G7" s="93"/>
      <c r="H7" s="93"/>
      <c r="I7" s="93"/>
      <c r="J7" s="93"/>
    </row>
    <row r="8" spans="1:72" ht="18.75" x14ac:dyDescent="0.3">
      <c r="A8" s="308"/>
      <c r="B8" s="308"/>
      <c r="C8" s="308"/>
      <c r="D8" s="95"/>
      <c r="E8" s="93"/>
      <c r="F8" s="93"/>
      <c r="G8" s="93"/>
      <c r="H8" s="93"/>
      <c r="I8" s="93"/>
      <c r="J8" s="93"/>
    </row>
    <row r="9" spans="1:72" ht="18.75" x14ac:dyDescent="0.3">
      <c r="A9" s="308"/>
      <c r="B9" s="308"/>
      <c r="C9" s="308"/>
      <c r="D9" s="95"/>
      <c r="E9" s="93"/>
      <c r="F9" s="93"/>
      <c r="G9" s="93"/>
      <c r="H9" s="93"/>
      <c r="I9" s="93"/>
      <c r="J9" s="93"/>
    </row>
    <row r="10" spans="1:72" x14ac:dyDescent="0.25">
      <c r="A10" s="308"/>
      <c r="B10" s="308"/>
      <c r="C10" s="308"/>
      <c r="D10" s="93"/>
      <c r="E10" s="93"/>
      <c r="F10" s="93"/>
      <c r="G10" s="93"/>
      <c r="H10" s="93"/>
      <c r="I10" s="93"/>
      <c r="J10" s="93"/>
    </row>
    <row r="11" spans="1:72" s="81" customFormat="1" ht="18" x14ac:dyDescent="0.25">
      <c r="A11" s="96" t="s">
        <v>21</v>
      </c>
      <c r="B11" s="306"/>
      <c r="C11" s="306"/>
      <c r="D11" s="306"/>
      <c r="E11" s="97"/>
      <c r="F11" s="98" t="s">
        <v>22</v>
      </c>
      <c r="G11" s="93"/>
      <c r="H11" s="93"/>
      <c r="I11" s="93"/>
      <c r="J11" s="93"/>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row>
    <row r="12" spans="1:72" s="81" customFormat="1" ht="18" x14ac:dyDescent="0.25">
      <c r="A12" s="98"/>
      <c r="B12" s="93"/>
      <c r="C12" s="93"/>
      <c r="D12" s="93"/>
      <c r="E12" s="93"/>
      <c r="F12" s="98"/>
      <c r="G12" s="93"/>
      <c r="H12" s="93"/>
      <c r="I12" s="93"/>
      <c r="J12" s="93"/>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row>
    <row r="13" spans="1:72" s="81" customFormat="1" ht="18" x14ac:dyDescent="0.25">
      <c r="A13" s="96" t="s">
        <v>23</v>
      </c>
      <c r="B13" s="306"/>
      <c r="C13" s="306"/>
      <c r="D13" s="306"/>
      <c r="E13" s="97"/>
      <c r="F13" s="309"/>
      <c r="G13" s="309"/>
      <c r="H13" s="309"/>
      <c r="I13" s="93"/>
      <c r="J13" s="99"/>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row>
    <row r="14" spans="1:72" s="81" customFormat="1" ht="18" x14ac:dyDescent="0.25">
      <c r="A14" s="93"/>
      <c r="B14" s="93"/>
      <c r="C14" s="93"/>
      <c r="D14" s="93"/>
      <c r="E14" s="93"/>
      <c r="F14" s="93" t="s">
        <v>24</v>
      </c>
      <c r="G14" s="100"/>
      <c r="H14" s="100"/>
      <c r="I14" s="93"/>
      <c r="J14" s="100"/>
      <c r="K14" s="83"/>
      <c r="L14" s="83"/>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row>
    <row r="15" spans="1:72" s="81" customFormat="1" ht="18" x14ac:dyDescent="0.25">
      <c r="A15" s="96" t="s">
        <v>25</v>
      </c>
      <c r="B15" s="306"/>
      <c r="C15" s="306"/>
      <c r="D15" s="306"/>
      <c r="E15" s="97"/>
      <c r="F15" s="93"/>
      <c r="G15" s="93"/>
      <c r="H15" s="93"/>
      <c r="I15" s="93"/>
      <c r="J15" s="93"/>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row>
    <row r="16" spans="1:72" s="81" customFormat="1" ht="18" x14ac:dyDescent="0.25">
      <c r="A16" s="93"/>
      <c r="B16" s="93"/>
      <c r="C16" s="93"/>
      <c r="D16" s="93"/>
      <c r="E16" s="93"/>
      <c r="F16" s="93"/>
      <c r="G16" s="93"/>
      <c r="H16" s="93"/>
      <c r="I16" s="93"/>
      <c r="J16" s="93"/>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row>
    <row r="17" spans="1:72" s="81" customFormat="1" ht="18" x14ac:dyDescent="0.25">
      <c r="A17" s="96" t="s">
        <v>26</v>
      </c>
      <c r="B17" s="306"/>
      <c r="C17" s="306"/>
      <c r="D17" s="306"/>
      <c r="E17" s="97"/>
      <c r="F17" s="93"/>
      <c r="G17" s="93"/>
      <c r="H17" s="93"/>
      <c r="I17" s="93"/>
      <c r="J17" s="93"/>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row>
    <row r="18" spans="1:72" s="81" customFormat="1" ht="18" x14ac:dyDescent="0.25">
      <c r="A18" s="93"/>
      <c r="B18" s="93"/>
      <c r="C18" s="93"/>
      <c r="D18" s="93"/>
      <c r="E18" s="93"/>
      <c r="F18" s="93"/>
      <c r="G18" s="93"/>
      <c r="H18" s="93"/>
      <c r="I18" s="93"/>
      <c r="J18" s="93"/>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row>
    <row r="19" spans="1:72" s="81" customFormat="1" ht="18" x14ac:dyDescent="0.25">
      <c r="A19" s="98" t="s">
        <v>36</v>
      </c>
      <c r="B19" s="93"/>
      <c r="C19" s="93"/>
      <c r="D19" s="93"/>
      <c r="E19" s="93"/>
      <c r="F19" s="93"/>
      <c r="G19" s="93"/>
      <c r="H19" s="93"/>
      <c r="I19" s="93"/>
      <c r="J19" s="93"/>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row>
    <row r="20" spans="1:72" ht="14.25" thickBot="1" x14ac:dyDescent="0.3">
      <c r="A20" s="93"/>
      <c r="B20" s="93"/>
      <c r="C20" s="93"/>
      <c r="D20" s="93"/>
      <c r="E20" s="93"/>
      <c r="F20" s="93"/>
      <c r="G20" s="93"/>
      <c r="H20" s="93"/>
      <c r="I20" s="93"/>
      <c r="J20" s="93"/>
    </row>
    <row r="21" spans="1:72" ht="14.25" thickBot="1" x14ac:dyDescent="0.3">
      <c r="A21" s="290" t="s">
        <v>27</v>
      </c>
      <c r="B21" s="290" t="s">
        <v>28</v>
      </c>
      <c r="C21" s="290" t="s">
        <v>29</v>
      </c>
      <c r="D21" s="290" t="s">
        <v>30</v>
      </c>
      <c r="E21" s="300" t="s">
        <v>31</v>
      </c>
      <c r="F21" s="301"/>
      <c r="G21" s="288" t="s">
        <v>32</v>
      </c>
      <c r="H21" s="289"/>
      <c r="I21" s="290" t="s">
        <v>33</v>
      </c>
      <c r="J21" s="101"/>
    </row>
    <row r="22" spans="1:72" ht="14.25" thickBot="1" x14ac:dyDescent="0.3">
      <c r="A22" s="291"/>
      <c r="B22" s="291"/>
      <c r="C22" s="291"/>
      <c r="D22" s="291"/>
      <c r="E22" s="302"/>
      <c r="F22" s="303"/>
      <c r="G22" s="288"/>
      <c r="H22" s="289"/>
      <c r="I22" s="291"/>
      <c r="J22" s="101"/>
    </row>
    <row r="23" spans="1:72" ht="14.25" thickBot="1" x14ac:dyDescent="0.3">
      <c r="A23" s="292"/>
      <c r="B23" s="292"/>
      <c r="C23" s="292"/>
      <c r="D23" s="292"/>
      <c r="E23" s="304"/>
      <c r="F23" s="305"/>
      <c r="G23" s="288"/>
      <c r="H23" s="289"/>
      <c r="I23" s="292"/>
      <c r="J23" s="102"/>
    </row>
    <row r="24" spans="1:72" x14ac:dyDescent="0.25">
      <c r="A24" s="103"/>
      <c r="B24" s="104"/>
      <c r="C24" s="105"/>
      <c r="D24" s="106"/>
      <c r="E24" s="293"/>
      <c r="F24" s="294"/>
      <c r="G24" s="295"/>
      <c r="H24" s="296"/>
      <c r="I24" s="107"/>
      <c r="J24" s="297"/>
    </row>
    <row r="25" spans="1:72" ht="14.25" thickBot="1" x14ac:dyDescent="0.3">
      <c r="A25" s="108"/>
      <c r="B25" s="108"/>
      <c r="C25" s="109"/>
      <c r="D25" s="109"/>
      <c r="E25" s="298"/>
      <c r="F25" s="299"/>
      <c r="G25" s="298"/>
      <c r="H25" s="299"/>
      <c r="I25" s="109"/>
      <c r="J25" s="297"/>
    </row>
    <row r="26" spans="1:72" s="84" customFormat="1" ht="14.25" thickBot="1" x14ac:dyDescent="0.3">
      <c r="A26" s="110"/>
      <c r="B26" s="111"/>
      <c r="C26" s="112"/>
      <c r="D26" s="112"/>
      <c r="E26" s="285"/>
      <c r="F26" s="286"/>
      <c r="G26" s="287"/>
      <c r="H26" s="286"/>
      <c r="I26" s="113"/>
      <c r="J26" s="102"/>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row>
    <row r="27" spans="1:72" s="84" customFormat="1" ht="14.25" thickBot="1" x14ac:dyDescent="0.3">
      <c r="A27" s="110"/>
      <c r="B27" s="110"/>
      <c r="C27" s="112"/>
      <c r="D27" s="113"/>
      <c r="E27" s="280"/>
      <c r="F27" s="281"/>
      <c r="G27" s="280"/>
      <c r="H27" s="281"/>
      <c r="I27" s="112"/>
      <c r="J27" s="102"/>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row>
    <row r="28" spans="1:72" s="84" customFormat="1" ht="14.25" thickBot="1" x14ac:dyDescent="0.3">
      <c r="A28" s="110"/>
      <c r="B28" s="110"/>
      <c r="C28" s="112"/>
      <c r="D28" s="112"/>
      <c r="E28" s="280"/>
      <c r="F28" s="281"/>
      <c r="G28" s="280"/>
      <c r="H28" s="281"/>
      <c r="I28" s="112"/>
      <c r="J28" s="102"/>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row>
    <row r="29" spans="1:72" s="84" customFormat="1" ht="14.25" thickBot="1" x14ac:dyDescent="0.3">
      <c r="A29" s="110"/>
      <c r="B29" s="110"/>
      <c r="C29" s="112"/>
      <c r="D29" s="112"/>
      <c r="E29" s="280"/>
      <c r="F29" s="281"/>
      <c r="G29" s="280"/>
      <c r="H29" s="281"/>
      <c r="I29" s="112"/>
      <c r="J29" s="102"/>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row>
    <row r="30" spans="1:72" s="84" customFormat="1" ht="14.25" thickBot="1" x14ac:dyDescent="0.3">
      <c r="A30" s="110"/>
      <c r="B30" s="110"/>
      <c r="C30" s="112"/>
      <c r="D30" s="112"/>
      <c r="E30" s="280"/>
      <c r="F30" s="281"/>
      <c r="G30" s="280"/>
      <c r="H30" s="281"/>
      <c r="I30" s="112"/>
      <c r="J30" s="102"/>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row>
    <row r="31" spans="1:72" s="84" customFormat="1" ht="14.25" thickBot="1" x14ac:dyDescent="0.3">
      <c r="A31" s="110"/>
      <c r="B31" s="110"/>
      <c r="C31" s="112"/>
      <c r="D31" s="112"/>
      <c r="E31" s="280"/>
      <c r="F31" s="281"/>
      <c r="G31" s="280"/>
      <c r="H31" s="281"/>
      <c r="I31" s="112"/>
      <c r="J31" s="102"/>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row>
    <row r="32" spans="1:72" s="84" customFormat="1" ht="14.25" thickBot="1" x14ac:dyDescent="0.3">
      <c r="A32" s="110"/>
      <c r="B32" s="110"/>
      <c r="C32" s="112"/>
      <c r="D32" s="112"/>
      <c r="E32" s="280"/>
      <c r="F32" s="281"/>
      <c r="G32" s="280"/>
      <c r="H32" s="281"/>
      <c r="I32" s="112"/>
      <c r="J32" s="102"/>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row>
    <row r="33" spans="1:72" s="84" customFormat="1" ht="14.25" thickBot="1" x14ac:dyDescent="0.3">
      <c r="A33" s="110"/>
      <c r="B33" s="110"/>
      <c r="C33" s="112"/>
      <c r="D33" s="112"/>
      <c r="E33" s="280"/>
      <c r="F33" s="281"/>
      <c r="G33" s="280"/>
      <c r="H33" s="281"/>
      <c r="I33" s="112"/>
      <c r="J33" s="102"/>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row>
    <row r="34" spans="1:72" s="84" customFormat="1" ht="14.25" thickBot="1" x14ac:dyDescent="0.3">
      <c r="A34" s="110"/>
      <c r="B34" s="110"/>
      <c r="C34" s="112"/>
      <c r="D34" s="112"/>
      <c r="E34" s="280"/>
      <c r="F34" s="281"/>
      <c r="G34" s="280"/>
      <c r="H34" s="281"/>
      <c r="I34" s="112"/>
      <c r="J34" s="102"/>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row>
    <row r="35" spans="1:72" s="84" customFormat="1" ht="14.25" thickBot="1" x14ac:dyDescent="0.3">
      <c r="A35" s="110"/>
      <c r="B35" s="110"/>
      <c r="C35" s="112"/>
      <c r="D35" s="112"/>
      <c r="E35" s="280"/>
      <c r="F35" s="281"/>
      <c r="G35" s="280"/>
      <c r="H35" s="281"/>
      <c r="I35" s="112"/>
      <c r="J35" s="102"/>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row>
    <row r="36" spans="1:72" s="84" customFormat="1" ht="14.25" thickBot="1" x14ac:dyDescent="0.3">
      <c r="A36" s="110"/>
      <c r="B36" s="110"/>
      <c r="C36" s="112"/>
      <c r="D36" s="112"/>
      <c r="E36" s="280"/>
      <c r="F36" s="281"/>
      <c r="G36" s="280"/>
      <c r="H36" s="281"/>
      <c r="I36" s="112"/>
      <c r="J36" s="102"/>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row>
    <row r="37" spans="1:72" s="84" customFormat="1" ht="14.25" thickBot="1" x14ac:dyDescent="0.3">
      <c r="A37" s="114"/>
      <c r="B37" s="114"/>
      <c r="C37" s="115"/>
      <c r="D37" s="115"/>
      <c r="E37" s="282"/>
      <c r="F37" s="282"/>
      <c r="G37" s="283"/>
      <c r="H37" s="284"/>
      <c r="I37" s="115"/>
      <c r="J37" s="102"/>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row>
    <row r="38" spans="1:72" s="84" customFormat="1" ht="14.25" thickBot="1" x14ac:dyDescent="0.3">
      <c r="A38" s="116" t="s">
        <v>34</v>
      </c>
      <c r="B38" s="117"/>
      <c r="C38" s="118"/>
      <c r="D38" s="119"/>
      <c r="E38" s="276"/>
      <c r="F38" s="277"/>
      <c r="G38" s="278"/>
      <c r="H38" s="279"/>
      <c r="I38" s="119"/>
      <c r="J38" s="102"/>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row>
    <row r="39" spans="1:72" x14ac:dyDescent="0.25">
      <c r="A39" s="93"/>
      <c r="B39" s="93"/>
      <c r="C39" s="93"/>
      <c r="D39" s="93"/>
      <c r="E39" s="93"/>
      <c r="F39" s="93"/>
      <c r="G39" s="93"/>
      <c r="H39" s="93"/>
      <c r="I39" s="93"/>
      <c r="J39" s="93"/>
    </row>
    <row r="40" spans="1:72" x14ac:dyDescent="0.25">
      <c r="A40" s="93"/>
      <c r="B40" s="93"/>
      <c r="C40" s="93"/>
      <c r="D40" s="93"/>
      <c r="E40" s="93"/>
      <c r="F40" s="93"/>
      <c r="G40" s="93"/>
      <c r="H40" s="93"/>
      <c r="I40" s="93"/>
      <c r="J40" s="93"/>
    </row>
    <row r="41" spans="1:72" x14ac:dyDescent="0.25">
      <c r="A41" s="93"/>
      <c r="B41" s="93"/>
      <c r="C41" s="93"/>
      <c r="D41" s="93"/>
      <c r="E41" s="93"/>
      <c r="F41" s="93"/>
      <c r="G41" s="93"/>
      <c r="H41" s="93"/>
      <c r="I41" s="93"/>
      <c r="J41" s="93"/>
    </row>
    <row r="42" spans="1:72" x14ac:dyDescent="0.25">
      <c r="A42" s="93"/>
      <c r="B42" s="93"/>
      <c r="C42" s="93"/>
      <c r="D42" s="93"/>
      <c r="E42" s="93"/>
      <c r="F42" s="93"/>
      <c r="G42" s="93"/>
      <c r="H42" s="93"/>
      <c r="I42" s="93"/>
      <c r="J42" s="93"/>
    </row>
  </sheetData>
  <mergeCells count="44">
    <mergeCell ref="B15:D15"/>
    <mergeCell ref="A4:C10"/>
    <mergeCell ref="B11:D11"/>
    <mergeCell ref="B13:D13"/>
    <mergeCell ref="F13:H13"/>
    <mergeCell ref="B17:D17"/>
    <mergeCell ref="A21:A23"/>
    <mergeCell ref="B21:B23"/>
    <mergeCell ref="C21:C23"/>
    <mergeCell ref="D21:D23"/>
    <mergeCell ref="G21:H23"/>
    <mergeCell ref="I21:I23"/>
    <mergeCell ref="E24:F24"/>
    <mergeCell ref="G24:H24"/>
    <mergeCell ref="J24:J25"/>
    <mergeCell ref="E25:F25"/>
    <mergeCell ref="G25:H25"/>
    <mergeCell ref="E21:F23"/>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8:F38"/>
    <mergeCell ref="G38:H38"/>
    <mergeCell ref="E35:F35"/>
    <mergeCell ref="G35:H35"/>
    <mergeCell ref="E36:F36"/>
    <mergeCell ref="G36:H36"/>
    <mergeCell ref="E37:F37"/>
    <mergeCell ref="G37:H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 Budget</vt:lpstr>
      <vt:lpstr>3-  Final Cost Report</vt:lpstr>
      <vt:lpstr>4- Final Employment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dc:creator>
  <cp:lastModifiedBy>Bonnie Seidel</cp:lastModifiedBy>
  <cp:lastPrinted>2017-08-17T18:39:25Z</cp:lastPrinted>
  <dcterms:created xsi:type="dcterms:W3CDTF">2017-05-29T18:48:10Z</dcterms:created>
  <dcterms:modified xsi:type="dcterms:W3CDTF">2022-05-17T21:13:10Z</dcterms:modified>
</cp:coreProperties>
</file>